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38.251\comunicacion\unicom\CENSO\Vivienda, hogar y servicios\Servicios básicos\"/>
    </mc:Choice>
  </mc:AlternateContent>
  <xr:revisionPtr revIDLastSave="0" documentId="13_ncr:1_{8E03B29A-E2DB-48A9-8FCC-F3C83B2F2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B" sheetId="1" r:id="rId1"/>
  </sheets>
  <definedNames>
    <definedName name="_xlnm.Print_Area" localSheetId="0">SB!$B$1:$M$298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9" i="1" l="1"/>
  <c r="B277" i="1"/>
  <c r="B260" i="1"/>
  <c r="B245" i="1"/>
  <c r="B227" i="1"/>
  <c r="B210" i="1"/>
  <c r="B195" i="1"/>
  <c r="B179" i="1"/>
  <c r="B161" i="1"/>
  <c r="B143" i="1"/>
  <c r="B125" i="1"/>
  <c r="B108" i="1"/>
  <c r="B93" i="1"/>
  <c r="B77" i="1"/>
  <c r="B63" i="1"/>
  <c r="B51" i="1"/>
  <c r="B33" i="1"/>
  <c r="B15" i="1"/>
</calcChain>
</file>

<file path=xl/sharedStrings.xml><?xml version="1.0" encoding="utf-8"?>
<sst xmlns="http://schemas.openxmlformats.org/spreadsheetml/2006/main" count="344" uniqueCount="115">
  <si>
    <t>(En número y porcentaje)</t>
  </si>
  <si>
    <t>Total</t>
  </si>
  <si>
    <t>Urbana</t>
  </si>
  <si>
    <t>Rural</t>
  </si>
  <si>
    <t>CENSO Y ÁREA</t>
  </si>
  <si>
    <t>(En número)</t>
  </si>
  <si>
    <t>DISPONIBILIDAD DE ENERGÍA ELÉCTRICA</t>
  </si>
  <si>
    <t>TOTAL</t>
  </si>
  <si>
    <t>MOTOR PROPIO</t>
  </si>
  <si>
    <t>PANEL SOLAR</t>
  </si>
  <si>
    <t>OTRA</t>
  </si>
  <si>
    <t>NO TIENE</t>
  </si>
  <si>
    <t>(En porcentaje)</t>
  </si>
  <si>
    <t>Tiene cañería de red</t>
  </si>
  <si>
    <t>CAÑERÍA DE RED</t>
  </si>
  <si>
    <t>PILETA PÚBLICA</t>
  </si>
  <si>
    <t>CARRO REPARTIDOR (AGUATERO)</t>
  </si>
  <si>
    <t>LAGO, LAGUNA, CURICHI</t>
  </si>
  <si>
    <t>MANANTIAL O VERTIENTE PROTEGIDA</t>
  </si>
  <si>
    <t>COSECHA DE AGUA DE LLUVIA</t>
  </si>
  <si>
    <t>OTRO</t>
  </si>
  <si>
    <t>No se distribuye por cañería</t>
  </si>
  <si>
    <t>DISPONIBILIDAD DEL SERVICIO SANITARIO</t>
  </si>
  <si>
    <t>Tiene de uso privado</t>
  </si>
  <si>
    <t>Tiene de uso compartido</t>
  </si>
  <si>
    <t>No tiene baño</t>
  </si>
  <si>
    <t>Tiene alcantarillado</t>
  </si>
  <si>
    <t>A UNA CÁMARA SÉPTICA</t>
  </si>
  <si>
    <t>A UN POZO CIEGO</t>
  </si>
  <si>
    <t>A UN POZO DE ABSORCIÓN</t>
  </si>
  <si>
    <t>POBLACIÓN CON ACCESO A SANEAMIENTO MEJORADO</t>
  </si>
  <si>
    <t>GAS EN GARRAFA</t>
  </si>
  <si>
    <t>LEÑA</t>
  </si>
  <si>
    <t>NO COCINA</t>
  </si>
  <si>
    <t>LA QUEMAN</t>
  </si>
  <si>
    <t>LA BOTAN AL RÍO</t>
  </si>
  <si>
    <t>LA ENTIERRAN</t>
  </si>
  <si>
    <t>POZO EXCAVADO O PERFORADO CON BOMBA</t>
  </si>
  <si>
    <t>POZO NO PROTEGIDO O SIN BOMBA</t>
  </si>
  <si>
    <t>ES BAÑO ECOLÓGICO</t>
  </si>
  <si>
    <t>A LA RED DE ALCANTARILLADO</t>
  </si>
  <si>
    <t>DISTRIBUCIÓN PORCENTUAL</t>
  </si>
  <si>
    <t>Cuadro N° 1</t>
  </si>
  <si>
    <t>Cuadro N° 2</t>
  </si>
  <si>
    <t>Cuadro N° 3</t>
  </si>
  <si>
    <t>Cuadro N° 4</t>
  </si>
  <si>
    <t>Cuadro N° 5</t>
  </si>
  <si>
    <t>Cuadro N° 6</t>
  </si>
  <si>
    <t>Cuadro N° 7</t>
  </si>
  <si>
    <t>Cuadro N° 8</t>
  </si>
  <si>
    <t>Cuadro N° 9</t>
  </si>
  <si>
    <t>Cuadro N° 10</t>
  </si>
  <si>
    <t>Cuadro N° 11</t>
  </si>
  <si>
    <t>Cuadro N° 12</t>
  </si>
  <si>
    <t>Cuadro N° 13</t>
  </si>
  <si>
    <t>Cuadro N° 14</t>
  </si>
  <si>
    <t>Cuadro N° 15</t>
  </si>
  <si>
    <t>Cuadro N° 16</t>
  </si>
  <si>
    <t>Cuadro N° 17</t>
  </si>
  <si>
    <t>RIO, ACEQUIA O VERTIENTE NO PROTEGIDA</t>
  </si>
  <si>
    <t>GUANO, BOSTA O TAQUIA</t>
  </si>
  <si>
    <t>ELECTRICIDAD</t>
  </si>
  <si>
    <t>BASURERO PÚBLICO O CONTENEDOR</t>
  </si>
  <si>
    <t>CARRO BASURERO</t>
  </si>
  <si>
    <t>LA BOTAN A TERRENO BALDÍO O CALLE</t>
  </si>
  <si>
    <t>A LA SUPERFICIE 
(CALLE, QUEBRADA O RÍO)</t>
  </si>
  <si>
    <t>ENERGÍA SOLAR
(COCINA SOLAR)</t>
  </si>
  <si>
    <t>GAS POR CAÑERÍA
(A DOMICILIO)</t>
  </si>
  <si>
    <t>SERVICIOS BÁSICOS</t>
  </si>
  <si>
    <t>NÚMERO DE VIVIENDAS</t>
  </si>
  <si>
    <t>Tiene</t>
  </si>
  <si>
    <t>No tiene</t>
  </si>
  <si>
    <t>RED DE EMPRESA ELÉCTRICA (SERVICIO PÚBLICO)</t>
  </si>
  <si>
    <t>ÁREA Y PROCEDENCIA DE AGUA POR CAÑERÍA DE RED</t>
  </si>
  <si>
    <t>POBLACIÓN CON ACCESO A FUENTE MEJORADA DE AGUA</t>
  </si>
  <si>
    <t xml:space="preserve"> DESAGÜE DEL BAÑO O SERVICIO SANITARIO</t>
  </si>
  <si>
    <t>NO TIENE BAÑO</t>
  </si>
  <si>
    <t>OTRA FORMA</t>
  </si>
  <si>
    <t>Por cañería dentro de la vivienda</t>
  </si>
  <si>
    <t>Por cañería fuera de la vivienda pero dentro del lote o terreno</t>
  </si>
  <si>
    <t>PROCEDENCIA DE AGUA POR CAÑERÍA DE RED</t>
  </si>
  <si>
    <t>FORMAS DE ELIMINACIÓN DE LA BASURA</t>
  </si>
  <si>
    <t>KEROSÉN</t>
  </si>
  <si>
    <t>Cuadro N° 18</t>
  </si>
  <si>
    <t>PROCEDENCIA DE ENERGÍA ELÉCTRICA</t>
  </si>
  <si>
    <t>DISTRIBUCIÓN DEL AGUA</t>
  </si>
  <si>
    <t>POBLACIÓN CON ACCESO A ENERGÍA ELÉCTRICA</t>
  </si>
  <si>
    <t>POBLACIÓN</t>
  </si>
  <si>
    <t>Mejorada</t>
  </si>
  <si>
    <t>No mejorada</t>
  </si>
  <si>
    <t>Mejorado</t>
  </si>
  <si>
    <t>No mejorado</t>
  </si>
  <si>
    <t>TIPO DE COMBUSTIBLE O ENERGÍA UTILIZADA PARA COCINAR</t>
  </si>
  <si>
    <t xml:space="preserve"> </t>
  </si>
  <si>
    <r>
      <t>No tiene cañería de red</t>
    </r>
    <r>
      <rPr>
        <vertAlign val="superscript"/>
        <sz val="9"/>
        <color rgb="FF000000"/>
        <rFont val="Arial"/>
        <family val="2"/>
      </rPr>
      <t>(1)</t>
    </r>
  </si>
  <si>
    <r>
      <t>2012</t>
    </r>
    <r>
      <rPr>
        <b/>
        <vertAlign val="superscript"/>
        <sz val="9"/>
        <color rgb="FF000000"/>
        <rFont val="Arial"/>
        <family val="2"/>
      </rPr>
      <t>(1)</t>
    </r>
  </si>
  <si>
    <r>
      <t>2001</t>
    </r>
    <r>
      <rPr>
        <b/>
        <vertAlign val="superscript"/>
        <sz val="9"/>
        <color rgb="FF000000"/>
        <rFont val="Arial"/>
        <family val="2"/>
      </rPr>
      <t>(1)</t>
    </r>
  </si>
  <si>
    <t>No tiene alcantarillado</t>
  </si>
  <si>
    <t>Fuente: Instituto Nacional de Estadística.
             En el Censo 2001 se diferenció entre hogar y vivienda particular con personas presentes. 
             En los censos 2012 y 2024 una vivienda particular con personas presentes es un hogar.</t>
  </si>
  <si>
    <t>Fuente: Instituto Nacional de Estadística.
             En el Censo 2001 se diferenció entre hogar y vivienda particular con personas presentes. 
             En los censos 2012 y 2024 una vivienda particular con personas presentes es un hogar.
             Para la definición del indicador se sugiere revisar la Ficha Técnica.</t>
  </si>
  <si>
    <t>Fuente: Instituto Nacional de Estadística.
             En el Censo 2001 se diferenció entre hogar y vivienda particular con personas presentes. 
             En los censos 2012 y 2024 una vivienda particular con personas presentes es un hogar.
             En los censos 2001 y 2012 no se consultó sobre el desagüe: "Pozo de absorción" y " Es un baño ecológico".</t>
  </si>
  <si>
    <r>
      <t xml:space="preserve">Fuente: Instituto Nacional de Estadística.
             En el Censo 2001 se diferenció entre hogar y vivienda particular con personas presentes. 
             En los censos 2012 y 2024 una vivienda particular con personas presentes es un hogar.
             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Para el Censo 2012 la categoria: "Por cañería fuera de la vivienda y del lote o terreno" se agrega a "No se distribuye por cañeria".</t>
    </r>
  </si>
  <si>
    <r>
      <t xml:space="preserve">Fuente: Instituto Nacional de Estadística.
             En el Censo 2001 se diferenció entre hogar y vivienda particular con personas presentes. 
             En los censos 2012 y 2024 una vivienda particular con personas presentes es un hogar.
             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Incluye todas las categorías excepto la categoría "A la red de alcantarillado".</t>
    </r>
  </si>
  <si>
    <r>
      <t xml:space="preserve">Fuente: Instituto Nacional de Estadística.
             En el Censo 2001 se diferenció entre hogar y vivienda particular con personas presentes. 
             En los censos 2012 y 2024 una vivienda particular con personas presentes es un hogar.
             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En el Censo 2001 en "Gas en garrafa"  y "Gas por cañería" se consultó como una sola categoría, mientras que en los censos 2012 y 2024 se la desagregó.</t>
    </r>
  </si>
  <si>
    <r>
      <t xml:space="preserve">Fuente: Instituto Nacional de Estadística.
             En el Censo 2001 se diferenció entre hogar y vivienda particular con personas presentes. 
             En los censos 2012 y 2024 una vivienda particular con personas presentes es un hogar.
             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Incluye todas las categorías excepto "Cañería de red".</t>
    </r>
  </si>
  <si>
    <r>
      <t xml:space="preserve">Fuente: Instituto Nacional de Estadística.
             En el Censo 2001 se diferenció entre hogar y vivienda particular con personas presentes. 
             En los censos 2012 y 2024 una vivienda particular con personas presentes es un hogar.
             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Para los censos 2012 y 2024, incluye: "Servicio público de energía eléctrica", "Motor propio (generador)", "Panel solar" y "Otro".</t>
    </r>
  </si>
  <si>
    <t>DEPARTAMENTO:</t>
  </si>
  <si>
    <t>PROVINCIA:</t>
  </si>
  <si>
    <t>MUNICIPIO/TIOC:</t>
  </si>
  <si>
    <t>COCHABAMBA</t>
  </si>
  <si>
    <t>CHAPARE</t>
  </si>
  <si>
    <t>SACABA</t>
  </si>
  <si>
    <r>
      <t>Tiene</t>
    </r>
    <r>
      <rPr>
        <b/>
        <vertAlign val="superscript"/>
        <sz val="10"/>
        <color theme="0"/>
        <rFont val="Arial"/>
        <family val="2"/>
      </rPr>
      <t>(1)</t>
    </r>
  </si>
  <si>
    <r>
      <t xml:space="preserve">No tiene alcantarillado </t>
    </r>
    <r>
      <rPr>
        <b/>
        <vertAlign val="superscript"/>
        <sz val="10"/>
        <color theme="0"/>
        <rFont val="Arial"/>
        <family val="2"/>
      </rPr>
      <t>(1)</t>
    </r>
  </si>
  <si>
    <r>
      <t>GAS EN GARRAFA</t>
    </r>
    <r>
      <rPr>
        <b/>
        <vertAlign val="superscript"/>
        <sz val="10"/>
        <color theme="0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</si>
</sst>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335A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CC2D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17223D"/>
      </right>
      <top/>
      <bottom/>
      <diagonal/>
    </border>
    <border>
      <left style="thin">
        <color indexed="64"/>
      </left>
      <right style="thin">
        <color rgb="FF17223D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4" fillId="0" borderId="0" xfId="0" applyNumberFormat="1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indent="1"/>
    </xf>
    <xf numFmtId="164" fontId="4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3" fontId="7" fillId="0" borderId="2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indent="2"/>
    </xf>
    <xf numFmtId="165" fontId="7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8" fillId="0" borderId="0" xfId="0" applyFont="1"/>
    <xf numFmtId="3" fontId="8" fillId="0" borderId="0" xfId="0" applyNumberFormat="1" applyFont="1"/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/>
    </xf>
    <xf numFmtId="0" fontId="2" fillId="2" borderId="5" xfId="0" applyFont="1" applyFill="1" applyBorder="1" applyAlignment="1">
      <alignment horizontal="left" vertical="center" indent="1"/>
    </xf>
    <xf numFmtId="3" fontId="2" fillId="2" borderId="5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0" fontId="4" fillId="0" borderId="0" xfId="0" applyFont="1"/>
    <xf numFmtId="3" fontId="2" fillId="2" borderId="5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textRotation="90"/>
    </xf>
    <xf numFmtId="4" fontId="3" fillId="3" borderId="2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vertical="center" wrapText="1" indent="1"/>
    </xf>
    <xf numFmtId="0" fontId="8" fillId="0" borderId="8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1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top" inden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vertical="top" wrapText="1" indent="1"/>
    </xf>
    <xf numFmtId="0" fontId="14" fillId="4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4" borderId="2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textRotation="90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165" fontId="2" fillId="6" borderId="5" xfId="0" applyNumberFormat="1" applyFont="1" applyFill="1" applyBorder="1" applyAlignment="1">
      <alignment horizontal="right" vertical="center"/>
    </xf>
    <xf numFmtId="165" fontId="2" fillId="6" borderId="2" xfId="0" applyNumberFormat="1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left" vertical="center" indent="1"/>
    </xf>
    <xf numFmtId="3" fontId="2" fillId="6" borderId="5" xfId="0" applyNumberFormat="1" applyFont="1" applyFill="1" applyBorder="1" applyAlignment="1">
      <alignment horizontal="right" vertical="center"/>
    </xf>
    <xf numFmtId="165" fontId="2" fillId="6" borderId="5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 indent="1"/>
    </xf>
    <xf numFmtId="3" fontId="2" fillId="6" borderId="2" xfId="0" applyNumberFormat="1" applyFont="1" applyFill="1" applyBorder="1" applyAlignment="1">
      <alignment horizontal="right" vertical="center"/>
    </xf>
    <xf numFmtId="165" fontId="2" fillId="6" borderId="2" xfId="0" applyNumberFormat="1" applyFont="1" applyFill="1" applyBorder="1" applyAlignment="1">
      <alignment vertical="center"/>
    </xf>
    <xf numFmtId="165" fontId="10" fillId="6" borderId="6" xfId="0" applyNumberFormat="1" applyFont="1" applyFill="1" applyBorder="1" applyAlignment="1">
      <alignment horizontal="right" vertical="center"/>
    </xf>
    <xf numFmtId="165" fontId="10" fillId="6" borderId="7" xfId="0" applyNumberFormat="1" applyFont="1" applyFill="1" applyBorder="1" applyAlignment="1">
      <alignment horizontal="right" vertical="center"/>
    </xf>
    <xf numFmtId="164" fontId="2" fillId="6" borderId="5" xfId="0" applyNumberFormat="1" applyFont="1" applyFill="1" applyBorder="1" applyAlignment="1">
      <alignment horizontal="right" vertical="center"/>
    </xf>
    <xf numFmtId="164" fontId="2" fillId="6" borderId="2" xfId="0" applyNumberFormat="1" applyFont="1" applyFill="1" applyBorder="1" applyAlignment="1">
      <alignment horizontal="right" vertical="center"/>
    </xf>
    <xf numFmtId="165" fontId="10" fillId="6" borderId="5" xfId="0" applyNumberFormat="1" applyFont="1" applyFill="1" applyBorder="1" applyAlignment="1">
      <alignment vertical="center"/>
    </xf>
    <xf numFmtId="165" fontId="10" fillId="6" borderId="2" xfId="0" applyNumberFormat="1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164" fontId="2" fillId="6" borderId="2" xfId="0" applyNumberFormat="1" applyFont="1" applyFill="1" applyBorder="1" applyAlignment="1">
      <alignment vertical="center"/>
    </xf>
    <xf numFmtId="164" fontId="2" fillId="6" borderId="3" xfId="0" applyNumberFormat="1" applyFont="1" applyFill="1" applyBorder="1" applyAlignment="1">
      <alignment vertical="center"/>
    </xf>
    <xf numFmtId="164" fontId="2" fillId="6" borderId="5" xfId="0" applyNumberFormat="1" applyFont="1" applyFill="1" applyBorder="1" applyAlignment="1">
      <alignment vertical="center"/>
    </xf>
    <xf numFmtId="4" fontId="3" fillId="6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114300</xdr:rowOff>
    </xdr:from>
    <xdr:to>
      <xdr:col>3</xdr:col>
      <xdr:colOff>303075</xdr:colOff>
      <xdr:row>3</xdr:row>
      <xdr:rowOff>123824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331923-6979-4AA1-A8C9-F6C69730F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5" t="20951" r="8824" b="21576"/>
        <a:stretch/>
      </xdr:blipFill>
      <xdr:spPr>
        <a:xfrm>
          <a:off x="66674" y="114300"/>
          <a:ext cx="2284276" cy="971549"/>
        </a:xfrm>
        <a:prstGeom prst="rect">
          <a:avLst/>
        </a:prstGeom>
      </xdr:spPr>
    </xdr:pic>
    <xdr:clientData/>
  </xdr:twoCellAnchor>
  <xdr:twoCellAnchor editAs="oneCell">
    <xdr:from>
      <xdr:col>7</xdr:col>
      <xdr:colOff>444816</xdr:colOff>
      <xdr:row>0</xdr:row>
      <xdr:rowOff>390526</xdr:rowOff>
    </xdr:from>
    <xdr:to>
      <xdr:col>10</xdr:col>
      <xdr:colOff>276981</xdr:colOff>
      <xdr:row>3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909BA3-4847-4B92-8336-F902E9CF7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6891" y="390526"/>
          <a:ext cx="2175315" cy="685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185701</xdr:colOff>
      <xdr:row>0</xdr:row>
      <xdr:rowOff>119026</xdr:rowOff>
    </xdr:from>
    <xdr:to>
      <xdr:col>7</xdr:col>
      <xdr:colOff>185043</xdr:colOff>
      <xdr:row>4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8F3F31-391D-48ED-8F29-8677ACD60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5676" y="119026"/>
          <a:ext cx="1561442" cy="985874"/>
        </a:xfrm>
        <a:prstGeom prst="rect">
          <a:avLst/>
        </a:prstGeom>
      </xdr:spPr>
    </xdr:pic>
    <xdr:clientData/>
  </xdr:twoCellAnchor>
  <xdr:twoCellAnchor editAs="oneCell">
    <xdr:from>
      <xdr:col>3</xdr:col>
      <xdr:colOff>583351</xdr:colOff>
      <xdr:row>0</xdr:row>
      <xdr:rowOff>85725</xdr:rowOff>
    </xdr:from>
    <xdr:to>
      <xdr:col>4</xdr:col>
      <xdr:colOff>590494</xdr:colOff>
      <xdr:row>4</xdr:row>
      <xdr:rowOff>66675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7C6263-020A-4519-A509-54A820E53B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91" b="5420"/>
        <a:stretch/>
      </xdr:blipFill>
      <xdr:spPr>
        <a:xfrm>
          <a:off x="2631226" y="85725"/>
          <a:ext cx="788193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298"/>
  <sheetViews>
    <sheetView showGridLines="0" tabSelected="1" topLeftCell="B1" zoomScaleNormal="100" zoomScaleSheetLayoutView="100" workbookViewId="0">
      <selection activeCell="G306" sqref="G306"/>
    </sheetView>
  </sheetViews>
  <sheetFormatPr baseColWidth="10" defaultRowHeight="15" x14ac:dyDescent="0.25"/>
  <cols>
    <col min="1" max="1" width="2.85546875" hidden="1" customWidth="1"/>
    <col min="2" max="2" width="19" customWidth="1"/>
    <col min="3" max="26" width="11.7109375" customWidth="1"/>
  </cols>
  <sheetData>
    <row r="1" spans="1:12" ht="45" customHeight="1" x14ac:dyDescent="0.25">
      <c r="A1" s="42" t="s">
        <v>93</v>
      </c>
      <c r="B1" s="53"/>
    </row>
    <row r="2" spans="1:12" ht="16.5" customHeight="1" x14ac:dyDescent="0.25"/>
    <row r="3" spans="1:12" ht="14.25" customHeight="1" x14ac:dyDescent="0.25">
      <c r="H3" s="70"/>
      <c r="I3" s="70"/>
      <c r="J3" s="70"/>
    </row>
    <row r="4" spans="1:12" ht="9.75" customHeight="1" x14ac:dyDescent="0.25">
      <c r="H4" s="70"/>
      <c r="I4" s="70"/>
      <c r="J4" s="70"/>
    </row>
    <row r="5" spans="1:12" ht="12.75" customHeight="1" x14ac:dyDescent="0.25">
      <c r="H5" s="10"/>
      <c r="I5" s="10"/>
    </row>
    <row r="6" spans="1:12" ht="9" customHeight="1" x14ac:dyDescent="0.25">
      <c r="B6" s="11"/>
    </row>
    <row r="7" spans="1:12" ht="15" customHeight="1" x14ac:dyDescent="0.25">
      <c r="B7" s="11" t="s">
        <v>106</v>
      </c>
      <c r="C7" t="s">
        <v>109</v>
      </c>
    </row>
    <row r="8" spans="1:12" ht="15" customHeight="1" x14ac:dyDescent="0.25">
      <c r="B8" s="11" t="s">
        <v>107</v>
      </c>
      <c r="C8" t="s">
        <v>110</v>
      </c>
    </row>
    <row r="9" spans="1:12" ht="15" customHeight="1" x14ac:dyDescent="0.25">
      <c r="B9" s="11" t="s">
        <v>108</v>
      </c>
      <c r="C9" t="s">
        <v>111</v>
      </c>
    </row>
    <row r="10" spans="1:12" ht="3" customHeight="1" x14ac:dyDescent="0.25"/>
    <row r="11" spans="1:12" ht="15" customHeight="1" x14ac:dyDescent="0.25">
      <c r="B11" s="72" t="s">
        <v>68</v>
      </c>
      <c r="C11" s="72"/>
      <c r="D11" s="72"/>
      <c r="E11" s="72"/>
      <c r="F11" s="72"/>
      <c r="G11" s="72"/>
      <c r="H11" s="72"/>
      <c r="I11" s="72"/>
      <c r="J11" s="72"/>
      <c r="L11" s="50"/>
    </row>
    <row r="12" spans="1:12" ht="15" customHeight="1" x14ac:dyDescent="0.25">
      <c r="B12" s="73" t="s">
        <v>6</v>
      </c>
      <c r="C12" s="73"/>
      <c r="D12" s="73"/>
      <c r="E12" s="73"/>
      <c r="F12" s="73"/>
      <c r="G12" s="73"/>
      <c r="H12" s="73"/>
      <c r="I12" s="73"/>
      <c r="J12" s="73"/>
      <c r="L12" s="50"/>
    </row>
    <row r="13" spans="1:12" ht="15" customHeight="1" x14ac:dyDescent="0.25">
      <c r="B13" s="12"/>
      <c r="C13" s="12"/>
      <c r="D13" s="12"/>
      <c r="E13" s="12"/>
      <c r="F13" s="12"/>
      <c r="G13" s="12"/>
      <c r="H13" s="12"/>
      <c r="I13" s="12"/>
      <c r="J13" s="12"/>
      <c r="L13" s="50"/>
    </row>
    <row r="14" spans="1:12" ht="15" customHeight="1" x14ac:dyDescent="0.25">
      <c r="B14" s="4" t="s">
        <v>42</v>
      </c>
      <c r="C14" s="36"/>
      <c r="D14" s="36"/>
      <c r="E14" s="36"/>
      <c r="F14" s="36"/>
      <c r="G14" s="36"/>
      <c r="H14" s="36"/>
      <c r="I14" s="36"/>
      <c r="J14" s="36"/>
      <c r="L14" s="50"/>
    </row>
    <row r="15" spans="1:12" ht="30" customHeight="1" x14ac:dyDescent="0.25">
      <c r="B15" s="57" t="str">
        <f>C9 &amp;": VIVIENDAS PARTICULARES OCUPADAS CON PERSONAS PRESENTES POR DISPONIBILIDAD DE ENERGÍA ELÉCTRICA, SEGÚN ÁREA, CENSOS 2001, 2012 Y 2024"</f>
        <v>SACABA: VIVIENDAS PARTICULARES OCUPADAS CON PERSONAS PRESENTES POR DISPONIBILIDAD DE ENERGÍA ELÉCTRICA, SEGÚN ÁREA, CENSOS 2001, 2012 Y 2024</v>
      </c>
      <c r="C15" s="57"/>
      <c r="D15" s="57"/>
      <c r="E15" s="57"/>
      <c r="F15" s="57"/>
      <c r="G15" s="57"/>
      <c r="H15" s="57"/>
      <c r="I15" s="57"/>
      <c r="J15" s="57"/>
    </row>
    <row r="16" spans="1:12" ht="15" customHeight="1" x14ac:dyDescent="0.25">
      <c r="B16" s="4" t="s">
        <v>0</v>
      </c>
      <c r="C16" s="4"/>
      <c r="D16" s="4"/>
      <c r="E16" s="4"/>
      <c r="F16" s="4"/>
      <c r="G16" s="4"/>
      <c r="H16" s="4"/>
      <c r="I16" s="4"/>
      <c r="J16" s="36"/>
    </row>
    <row r="17" spans="2:12" ht="15" customHeight="1" x14ac:dyDescent="0.25">
      <c r="B17" s="74" t="s">
        <v>4</v>
      </c>
      <c r="C17" s="74"/>
      <c r="D17" s="74"/>
      <c r="E17" s="75" t="s">
        <v>69</v>
      </c>
      <c r="F17" s="75"/>
      <c r="G17" s="75"/>
      <c r="H17" s="86" t="s">
        <v>41</v>
      </c>
      <c r="I17" s="86"/>
      <c r="J17" s="86"/>
    </row>
    <row r="18" spans="2:12" ht="15" customHeight="1" x14ac:dyDescent="0.25">
      <c r="B18" s="74"/>
      <c r="C18" s="74"/>
      <c r="D18" s="74"/>
      <c r="E18" s="76" t="s">
        <v>1</v>
      </c>
      <c r="F18" s="77" t="s">
        <v>112</v>
      </c>
      <c r="G18" s="76" t="s">
        <v>71</v>
      </c>
      <c r="H18" s="82" t="s">
        <v>1</v>
      </c>
      <c r="I18" s="85" t="s">
        <v>70</v>
      </c>
      <c r="J18" s="82" t="s">
        <v>71</v>
      </c>
    </row>
    <row r="19" spans="2:12" ht="15" customHeight="1" x14ac:dyDescent="0.25">
      <c r="B19" s="66">
        <v>2001</v>
      </c>
      <c r="C19" s="66"/>
      <c r="D19" s="66"/>
      <c r="E19" s="40">
        <v>27384</v>
      </c>
      <c r="F19" s="40">
        <v>22833</v>
      </c>
      <c r="G19" s="40">
        <v>4551</v>
      </c>
      <c r="H19" s="87">
        <v>100</v>
      </c>
      <c r="I19" s="87">
        <v>83.380806300000003</v>
      </c>
      <c r="J19" s="87">
        <v>16.6191937</v>
      </c>
    </row>
    <row r="20" spans="2:12" ht="15" customHeight="1" x14ac:dyDescent="0.25">
      <c r="B20" s="62" t="s">
        <v>2</v>
      </c>
      <c r="C20" s="62"/>
      <c r="D20" s="62"/>
      <c r="E20" s="14">
        <v>21153</v>
      </c>
      <c r="F20" s="14">
        <v>19209</v>
      </c>
      <c r="G20" s="14">
        <v>1944</v>
      </c>
      <c r="H20" s="15">
        <v>100</v>
      </c>
      <c r="I20" s="15">
        <v>90.809814200000005</v>
      </c>
      <c r="J20" s="15">
        <v>9.1901858000000001</v>
      </c>
    </row>
    <row r="21" spans="2:12" ht="15" customHeight="1" x14ac:dyDescent="0.25">
      <c r="B21" s="62" t="s">
        <v>3</v>
      </c>
      <c r="C21" s="62"/>
      <c r="D21" s="62"/>
      <c r="E21" s="14">
        <v>6231</v>
      </c>
      <c r="F21" s="14">
        <v>3624</v>
      </c>
      <c r="G21" s="14">
        <v>2607</v>
      </c>
      <c r="H21" s="15">
        <v>100</v>
      </c>
      <c r="I21" s="15">
        <v>58.160808899999999</v>
      </c>
      <c r="J21" s="15">
        <v>41.839191100000001</v>
      </c>
    </row>
    <row r="22" spans="2:12" ht="15" customHeight="1" x14ac:dyDescent="0.25">
      <c r="B22" s="60">
        <v>2012</v>
      </c>
      <c r="C22" s="60"/>
      <c r="D22" s="60"/>
      <c r="E22" s="41">
        <v>47536</v>
      </c>
      <c r="F22" s="41">
        <v>43186</v>
      </c>
      <c r="G22" s="41">
        <v>4350</v>
      </c>
      <c r="H22" s="88">
        <v>100</v>
      </c>
      <c r="I22" s="88">
        <v>90.849040700000003</v>
      </c>
      <c r="J22" s="88">
        <v>9.1509593000000002</v>
      </c>
    </row>
    <row r="23" spans="2:12" ht="15" customHeight="1" x14ac:dyDescent="0.25">
      <c r="B23" s="62" t="s">
        <v>2</v>
      </c>
      <c r="C23" s="62"/>
      <c r="D23" s="62"/>
      <c r="E23" s="14">
        <v>40192</v>
      </c>
      <c r="F23" s="14">
        <v>38385</v>
      </c>
      <c r="G23" s="14">
        <v>1807</v>
      </c>
      <c r="H23" s="15">
        <v>100</v>
      </c>
      <c r="I23" s="15">
        <v>95.504080400000007</v>
      </c>
      <c r="J23" s="15">
        <v>4.4959195999999997</v>
      </c>
    </row>
    <row r="24" spans="2:12" ht="15" customHeight="1" x14ac:dyDescent="0.25">
      <c r="B24" s="62" t="s">
        <v>3</v>
      </c>
      <c r="C24" s="62"/>
      <c r="D24" s="62"/>
      <c r="E24" s="14">
        <v>7344</v>
      </c>
      <c r="F24" s="14">
        <v>4801</v>
      </c>
      <c r="G24" s="14">
        <v>2543</v>
      </c>
      <c r="H24" s="15">
        <v>100</v>
      </c>
      <c r="I24" s="15">
        <v>65.373093699999998</v>
      </c>
      <c r="J24" s="15">
        <v>34.626906300000002</v>
      </c>
    </row>
    <row r="25" spans="2:12" ht="15" customHeight="1" x14ac:dyDescent="0.25">
      <c r="B25" s="60">
        <v>2024</v>
      </c>
      <c r="C25" s="60"/>
      <c r="D25" s="60"/>
      <c r="E25" s="41">
        <v>69313</v>
      </c>
      <c r="F25" s="41">
        <v>64796</v>
      </c>
      <c r="G25" s="41">
        <v>4517</v>
      </c>
      <c r="H25" s="88">
        <v>100</v>
      </c>
      <c r="I25" s="88">
        <v>93.483185000000006</v>
      </c>
      <c r="J25" s="88">
        <v>6.5168150000000002</v>
      </c>
    </row>
    <row r="26" spans="2:12" ht="15" customHeight="1" x14ac:dyDescent="0.25">
      <c r="B26" s="62" t="s">
        <v>2</v>
      </c>
      <c r="C26" s="62"/>
      <c r="D26" s="62"/>
      <c r="E26" s="14">
        <v>59013</v>
      </c>
      <c r="F26" s="14">
        <v>56923</v>
      </c>
      <c r="G26" s="14">
        <v>2090</v>
      </c>
      <c r="H26" s="15">
        <v>100</v>
      </c>
      <c r="I26" s="15">
        <v>96.458407500000007</v>
      </c>
      <c r="J26" s="15">
        <v>3.5415925000000001</v>
      </c>
    </row>
    <row r="27" spans="2:12" ht="15" customHeight="1" x14ac:dyDescent="0.25">
      <c r="B27" s="62" t="s">
        <v>3</v>
      </c>
      <c r="C27" s="62"/>
      <c r="D27" s="62"/>
      <c r="E27" s="14">
        <v>10300</v>
      </c>
      <c r="F27" s="14">
        <v>7873</v>
      </c>
      <c r="G27" s="14">
        <v>2427</v>
      </c>
      <c r="H27" s="15">
        <v>100</v>
      </c>
      <c r="I27" s="15">
        <v>76.4368932</v>
      </c>
      <c r="J27" s="15">
        <v>23.5631068</v>
      </c>
    </row>
    <row r="28" spans="2:12" ht="48" customHeight="1" x14ac:dyDescent="0.25">
      <c r="B28" s="59" t="s">
        <v>105</v>
      </c>
      <c r="C28" s="59"/>
      <c r="D28" s="59"/>
      <c r="E28" s="59"/>
      <c r="F28" s="59"/>
      <c r="G28" s="59"/>
      <c r="H28" s="59"/>
      <c r="I28" s="59"/>
      <c r="J28" s="59"/>
    </row>
    <row r="29" spans="2:12" ht="15" customHeight="1" x14ac:dyDescent="0.25">
      <c r="L29" s="50"/>
    </row>
    <row r="30" spans="2:12" ht="15" customHeight="1" x14ac:dyDescent="0.25">
      <c r="B30" s="78" t="s">
        <v>86</v>
      </c>
      <c r="C30" s="78"/>
      <c r="D30" s="78"/>
      <c r="E30" s="78"/>
      <c r="F30" s="78"/>
      <c r="G30" s="78"/>
      <c r="H30" s="78"/>
      <c r="I30" s="78"/>
      <c r="J30" s="78"/>
    </row>
    <row r="31" spans="2:12" ht="15" customHeight="1" x14ac:dyDescent="0.25"/>
    <row r="32" spans="2:12" ht="15" customHeight="1" x14ac:dyDescent="0.25">
      <c r="B32" s="4" t="s">
        <v>43</v>
      </c>
      <c r="C32" s="36"/>
      <c r="D32" s="36"/>
      <c r="E32" s="36"/>
      <c r="F32" s="36"/>
      <c r="G32" s="36"/>
      <c r="H32" s="36"/>
      <c r="I32" s="36"/>
      <c r="J32" s="36"/>
      <c r="L32" s="50"/>
    </row>
    <row r="33" spans="2:12" ht="15" customHeight="1" x14ac:dyDescent="0.25">
      <c r="B33" s="57" t="str">
        <f>C9 &amp;": POBLACIÓN CON ACCESO A ENERGÍA ELÉCTRICA, SEGÚN ÁREA, CENSOS 2001, 2012 Y 2024"</f>
        <v>SACABA: POBLACIÓN CON ACCESO A ENERGÍA ELÉCTRICA, SEGÚN ÁREA, CENSOS 2001, 2012 Y 2024</v>
      </c>
      <c r="C33" s="57"/>
      <c r="D33" s="57"/>
      <c r="E33" s="57"/>
      <c r="F33" s="57"/>
      <c r="G33" s="57"/>
      <c r="H33" s="57"/>
      <c r="I33" s="57"/>
      <c r="J33" s="57"/>
    </row>
    <row r="34" spans="2:12" ht="15" customHeight="1" x14ac:dyDescent="0.25">
      <c r="B34" s="4" t="s">
        <v>0</v>
      </c>
      <c r="C34" s="4"/>
      <c r="D34" s="4"/>
      <c r="E34" s="4"/>
      <c r="F34" s="4"/>
      <c r="G34" s="4"/>
      <c r="H34" s="4"/>
      <c r="I34" s="4"/>
      <c r="J34" s="36"/>
    </row>
    <row r="35" spans="2:12" ht="15" customHeight="1" x14ac:dyDescent="0.25">
      <c r="B35" s="74" t="s">
        <v>4</v>
      </c>
      <c r="C35" s="74"/>
      <c r="D35" s="74"/>
      <c r="E35" s="75" t="s">
        <v>87</v>
      </c>
      <c r="F35" s="75"/>
      <c r="G35" s="75"/>
      <c r="H35" s="86" t="s">
        <v>41</v>
      </c>
      <c r="I35" s="86"/>
      <c r="J35" s="86"/>
    </row>
    <row r="36" spans="2:12" ht="15" customHeight="1" x14ac:dyDescent="0.25">
      <c r="B36" s="74"/>
      <c r="C36" s="74"/>
      <c r="D36" s="74"/>
      <c r="E36" s="76" t="s">
        <v>1</v>
      </c>
      <c r="F36" s="77" t="s">
        <v>112</v>
      </c>
      <c r="G36" s="76" t="s">
        <v>71</v>
      </c>
      <c r="H36" s="82" t="s">
        <v>1</v>
      </c>
      <c r="I36" s="85" t="s">
        <v>70</v>
      </c>
      <c r="J36" s="82" t="s">
        <v>71</v>
      </c>
    </row>
    <row r="37" spans="2:12" ht="15" customHeight="1" x14ac:dyDescent="0.25">
      <c r="B37" s="66">
        <v>2001</v>
      </c>
      <c r="C37" s="66"/>
      <c r="D37" s="66"/>
      <c r="E37" s="40">
        <v>115199</v>
      </c>
      <c r="F37" s="40">
        <v>98444</v>
      </c>
      <c r="G37" s="40">
        <v>16755</v>
      </c>
      <c r="H37" s="87">
        <v>100</v>
      </c>
      <c r="I37" s="87">
        <v>85.455602900000002</v>
      </c>
      <c r="J37" s="87">
        <v>14.544397099999999</v>
      </c>
    </row>
    <row r="38" spans="2:12" ht="15" customHeight="1" x14ac:dyDescent="0.25">
      <c r="B38" s="62" t="s">
        <v>2</v>
      </c>
      <c r="C38" s="62"/>
      <c r="D38" s="62"/>
      <c r="E38" s="14">
        <v>90866</v>
      </c>
      <c r="F38" s="14">
        <v>83645</v>
      </c>
      <c r="G38" s="14">
        <v>7221</v>
      </c>
      <c r="H38" s="15">
        <v>100</v>
      </c>
      <c r="I38" s="15">
        <v>92.053133200000005</v>
      </c>
      <c r="J38" s="15">
        <v>7.9468667999999996</v>
      </c>
    </row>
    <row r="39" spans="2:12" ht="15" customHeight="1" x14ac:dyDescent="0.25">
      <c r="B39" s="62" t="s">
        <v>3</v>
      </c>
      <c r="C39" s="62"/>
      <c r="D39" s="62"/>
      <c r="E39" s="14">
        <v>24333</v>
      </c>
      <c r="F39" s="14">
        <v>14799</v>
      </c>
      <c r="G39" s="14">
        <v>9534</v>
      </c>
      <c r="H39" s="15">
        <v>100</v>
      </c>
      <c r="I39" s="15">
        <v>60.818641399999997</v>
      </c>
      <c r="J39" s="15">
        <v>39.181358600000003</v>
      </c>
    </row>
    <row r="40" spans="2:12" ht="15" customHeight="1" x14ac:dyDescent="0.25">
      <c r="B40" s="60">
        <v>2012</v>
      </c>
      <c r="C40" s="60"/>
      <c r="D40" s="60"/>
      <c r="E40" s="41">
        <v>169736</v>
      </c>
      <c r="F40" s="41">
        <v>158424</v>
      </c>
      <c r="G40" s="41">
        <v>11312</v>
      </c>
      <c r="H40" s="88">
        <v>100</v>
      </c>
      <c r="I40" s="88">
        <v>93.335532799999996</v>
      </c>
      <c r="J40" s="88">
        <v>6.6644671999999998</v>
      </c>
    </row>
    <row r="41" spans="2:12" ht="15" customHeight="1" x14ac:dyDescent="0.25">
      <c r="B41" s="62" t="s">
        <v>2</v>
      </c>
      <c r="C41" s="62"/>
      <c r="D41" s="62"/>
      <c r="E41" s="14">
        <v>147640</v>
      </c>
      <c r="F41" s="14">
        <v>142698</v>
      </c>
      <c r="G41" s="14">
        <v>4942</v>
      </c>
      <c r="H41" s="15">
        <v>100</v>
      </c>
      <c r="I41" s="15">
        <v>96.652668700000007</v>
      </c>
      <c r="J41" s="15">
        <v>3.3473313</v>
      </c>
    </row>
    <row r="42" spans="2:12" ht="15" customHeight="1" x14ac:dyDescent="0.25">
      <c r="B42" s="62" t="s">
        <v>3</v>
      </c>
      <c r="C42" s="62"/>
      <c r="D42" s="62"/>
      <c r="E42" s="14">
        <v>22096</v>
      </c>
      <c r="F42" s="14">
        <v>15726</v>
      </c>
      <c r="G42" s="14">
        <v>6370</v>
      </c>
      <c r="H42" s="15">
        <v>100</v>
      </c>
      <c r="I42" s="15">
        <v>71.171252699999997</v>
      </c>
      <c r="J42" s="15">
        <v>28.8287473</v>
      </c>
    </row>
    <row r="43" spans="2:12" ht="15" customHeight="1" x14ac:dyDescent="0.25">
      <c r="B43" s="60">
        <v>2024</v>
      </c>
      <c r="C43" s="60"/>
      <c r="D43" s="60"/>
      <c r="E43" s="41">
        <v>215343</v>
      </c>
      <c r="F43" s="41">
        <v>206139</v>
      </c>
      <c r="G43" s="41">
        <v>9204</v>
      </c>
      <c r="H43" s="88">
        <v>100</v>
      </c>
      <c r="I43" s="88">
        <v>95.725888499999996</v>
      </c>
      <c r="J43" s="88">
        <v>4.2741115000000001</v>
      </c>
    </row>
    <row r="44" spans="2:12" ht="15" customHeight="1" x14ac:dyDescent="0.25">
      <c r="B44" s="62" t="s">
        <v>2</v>
      </c>
      <c r="C44" s="62"/>
      <c r="D44" s="62"/>
      <c r="E44" s="14">
        <v>188229</v>
      </c>
      <c r="F44" s="14">
        <v>184016</v>
      </c>
      <c r="G44" s="14">
        <v>4213</v>
      </c>
      <c r="H44" s="15">
        <v>100</v>
      </c>
      <c r="I44" s="15">
        <v>97.761768900000007</v>
      </c>
      <c r="J44" s="15">
        <v>2.2382311000000001</v>
      </c>
    </row>
    <row r="45" spans="2:12" ht="15" customHeight="1" x14ac:dyDescent="0.25">
      <c r="B45" s="62" t="s">
        <v>3</v>
      </c>
      <c r="C45" s="62"/>
      <c r="D45" s="62"/>
      <c r="E45" s="14">
        <v>27114</v>
      </c>
      <c r="F45" s="14">
        <v>22123</v>
      </c>
      <c r="G45" s="14">
        <v>4991</v>
      </c>
      <c r="H45" s="15">
        <v>100</v>
      </c>
      <c r="I45" s="15">
        <v>81.5925352</v>
      </c>
      <c r="J45" s="15">
        <v>18.4074648</v>
      </c>
    </row>
    <row r="46" spans="2:12" ht="48" customHeight="1" x14ac:dyDescent="0.25">
      <c r="B46" s="59" t="s">
        <v>105</v>
      </c>
      <c r="C46" s="59"/>
      <c r="D46" s="59"/>
      <c r="E46" s="59"/>
      <c r="F46" s="59"/>
      <c r="G46" s="59"/>
      <c r="H46" s="59"/>
      <c r="I46" s="59"/>
      <c r="J46" s="59"/>
    </row>
    <row r="47" spans="2:12" ht="15" customHeight="1" x14ac:dyDescent="0.25">
      <c r="B47" s="1"/>
    </row>
    <row r="48" spans="2:12" ht="15" customHeight="1" x14ac:dyDescent="0.25">
      <c r="B48" s="78" t="s">
        <v>84</v>
      </c>
      <c r="C48" s="78"/>
      <c r="D48" s="78"/>
      <c r="E48" s="78"/>
      <c r="F48" s="78"/>
      <c r="G48" s="78"/>
      <c r="H48" s="78"/>
      <c r="L48" s="50"/>
    </row>
    <row r="49" spans="1:9" ht="15" customHeight="1" x14ac:dyDescent="0.25">
      <c r="B49" s="8"/>
      <c r="C49" s="52"/>
      <c r="D49" s="52"/>
      <c r="E49" s="52"/>
      <c r="F49" s="6"/>
      <c r="G49" s="6"/>
      <c r="H49" s="6"/>
    </row>
    <row r="50" spans="1:9" ht="15" customHeight="1" x14ac:dyDescent="0.25">
      <c r="B50" s="4" t="s">
        <v>44</v>
      </c>
      <c r="C50" s="37"/>
      <c r="D50" s="37"/>
      <c r="E50" s="37"/>
      <c r="F50" s="37"/>
      <c r="G50" s="37"/>
      <c r="H50" s="37"/>
      <c r="I50" s="33"/>
    </row>
    <row r="51" spans="1:9" ht="30" customHeight="1" x14ac:dyDescent="0.25">
      <c r="B51" s="58" t="str">
        <f>C9 &amp;": VIVIENDAS PARTICULARES OCUPADAS CON PERSONAS PRESENTES POR PROCEDENCIA DE ENERGÍA ELÉCTRICA, SEGÚN ÁREA, CENSOS 2012 Y 2024"</f>
        <v>SACABA: VIVIENDAS PARTICULARES OCUPADAS CON PERSONAS PRESENTES POR PROCEDENCIA DE ENERGÍA ELÉCTRICA, SEGÚN ÁREA, CENSOS 2012 Y 2024</v>
      </c>
      <c r="C51" s="58"/>
      <c r="D51" s="58"/>
      <c r="E51" s="58"/>
      <c r="F51" s="58"/>
      <c r="G51" s="58"/>
      <c r="H51" s="58"/>
      <c r="I51" s="13"/>
    </row>
    <row r="52" spans="1:9" ht="15" customHeight="1" x14ac:dyDescent="0.25">
      <c r="B52" s="4" t="s">
        <v>5</v>
      </c>
      <c r="C52" s="4"/>
      <c r="D52" s="4"/>
      <c r="E52" s="4"/>
      <c r="F52" s="4"/>
      <c r="G52" s="4"/>
      <c r="H52" s="4"/>
      <c r="I52" s="7"/>
    </row>
    <row r="53" spans="1:9" ht="80.099999999999994" customHeight="1" x14ac:dyDescent="0.25">
      <c r="B53" s="76" t="s">
        <v>4</v>
      </c>
      <c r="C53" s="76" t="s">
        <v>7</v>
      </c>
      <c r="D53" s="76" t="s">
        <v>72</v>
      </c>
      <c r="E53" s="76" t="s">
        <v>9</v>
      </c>
      <c r="F53" s="76" t="s">
        <v>8</v>
      </c>
      <c r="G53" s="76" t="s">
        <v>10</v>
      </c>
      <c r="H53" s="76" t="s">
        <v>11</v>
      </c>
    </row>
    <row r="54" spans="1:9" ht="15" customHeight="1" x14ac:dyDescent="0.25">
      <c r="B54" s="39">
        <v>2012</v>
      </c>
      <c r="C54" s="40">
        <v>47536</v>
      </c>
      <c r="D54" s="43">
        <v>42843</v>
      </c>
      <c r="E54" s="40">
        <v>44</v>
      </c>
      <c r="F54" s="40">
        <v>128</v>
      </c>
      <c r="G54" s="40">
        <v>171</v>
      </c>
      <c r="H54" s="40">
        <v>4350</v>
      </c>
    </row>
    <row r="55" spans="1:9" ht="15" customHeight="1" x14ac:dyDescent="0.25">
      <c r="B55" s="19" t="s">
        <v>2</v>
      </c>
      <c r="C55" s="14">
        <v>40192</v>
      </c>
      <c r="D55" s="16">
        <v>38154</v>
      </c>
      <c r="E55" s="14">
        <v>12</v>
      </c>
      <c r="F55" s="14">
        <v>106</v>
      </c>
      <c r="G55" s="14">
        <v>113</v>
      </c>
      <c r="H55" s="14">
        <v>1807</v>
      </c>
    </row>
    <row r="56" spans="1:9" ht="15" customHeight="1" x14ac:dyDescent="0.25">
      <c r="B56" s="19" t="s">
        <v>3</v>
      </c>
      <c r="C56" s="14">
        <v>7344</v>
      </c>
      <c r="D56" s="16">
        <v>4689</v>
      </c>
      <c r="E56" s="14">
        <v>32</v>
      </c>
      <c r="F56" s="14">
        <v>22</v>
      </c>
      <c r="G56" s="14">
        <v>58</v>
      </c>
      <c r="H56" s="14">
        <v>2543</v>
      </c>
    </row>
    <row r="57" spans="1:9" ht="15" customHeight="1" x14ac:dyDescent="0.25">
      <c r="B57" s="48">
        <v>2024</v>
      </c>
      <c r="C57" s="41">
        <v>69313</v>
      </c>
      <c r="D57" s="44">
        <v>63868</v>
      </c>
      <c r="E57" s="41">
        <v>378</v>
      </c>
      <c r="F57" s="41">
        <v>179</v>
      </c>
      <c r="G57" s="41">
        <v>371</v>
      </c>
      <c r="H57" s="41">
        <v>4517</v>
      </c>
    </row>
    <row r="58" spans="1:9" ht="15" customHeight="1" x14ac:dyDescent="0.25">
      <c r="B58" s="19" t="s">
        <v>2</v>
      </c>
      <c r="C58" s="17">
        <v>59013</v>
      </c>
      <c r="D58" s="18">
        <v>56324</v>
      </c>
      <c r="E58" s="17">
        <v>175</v>
      </c>
      <c r="F58" s="17">
        <v>150</v>
      </c>
      <c r="G58" s="17">
        <v>274</v>
      </c>
      <c r="H58" s="17">
        <v>2090</v>
      </c>
    </row>
    <row r="59" spans="1:9" ht="15" customHeight="1" x14ac:dyDescent="0.25">
      <c r="B59" s="19" t="s">
        <v>3</v>
      </c>
      <c r="C59" s="17">
        <v>10300</v>
      </c>
      <c r="D59" s="18">
        <v>7544</v>
      </c>
      <c r="E59" s="17">
        <v>203</v>
      </c>
      <c r="F59" s="17">
        <v>29</v>
      </c>
      <c r="G59" s="17">
        <v>97</v>
      </c>
      <c r="H59" s="17">
        <v>2427</v>
      </c>
    </row>
    <row r="60" spans="1:9" ht="35.1" customHeight="1" x14ac:dyDescent="0.25">
      <c r="A60" s="34"/>
      <c r="B60" s="59" t="s">
        <v>98</v>
      </c>
      <c r="C60" s="59"/>
      <c r="D60" s="59"/>
      <c r="E60" s="59"/>
      <c r="F60" s="59"/>
      <c r="G60" s="59"/>
      <c r="H60" s="59"/>
      <c r="I60" s="35"/>
    </row>
    <row r="61" spans="1:9" ht="15" customHeight="1" x14ac:dyDescent="0.25">
      <c r="A61" s="33"/>
    </row>
    <row r="62" spans="1:9" ht="15" customHeight="1" x14ac:dyDescent="0.25">
      <c r="B62" s="4" t="s">
        <v>45</v>
      </c>
      <c r="C62" s="37"/>
      <c r="D62" s="37"/>
      <c r="E62" s="36"/>
      <c r="F62" s="37"/>
      <c r="G62" s="37"/>
      <c r="H62" s="37"/>
      <c r="I62" s="33"/>
    </row>
    <row r="63" spans="1:9" ht="30" customHeight="1" x14ac:dyDescent="0.25">
      <c r="B63" s="58" t="str">
        <f>C9 &amp;": VIVIENDAS PARTICULARES OCUPADAS CON PERSONAS PRESENTES POR PROCEDENCIA DE ENERGÍA ELÉCTRICA, SEGÚN ÁREA, CENSOS 2012 Y 2024"</f>
        <v>SACABA: VIVIENDAS PARTICULARES OCUPADAS CON PERSONAS PRESENTES POR PROCEDENCIA DE ENERGÍA ELÉCTRICA, SEGÚN ÁREA, CENSOS 2012 Y 2024</v>
      </c>
      <c r="C63" s="58"/>
      <c r="D63" s="58"/>
      <c r="E63" s="58"/>
      <c r="F63" s="58"/>
      <c r="G63" s="58"/>
      <c r="H63" s="58"/>
      <c r="I63" s="13"/>
    </row>
    <row r="64" spans="1:9" ht="15" customHeight="1" x14ac:dyDescent="0.25">
      <c r="B64" s="4" t="s">
        <v>12</v>
      </c>
      <c r="C64" s="4"/>
      <c r="D64" s="4"/>
      <c r="E64" s="36"/>
      <c r="F64" s="36"/>
      <c r="G64" s="4"/>
      <c r="H64" s="4"/>
      <c r="I64" s="7"/>
    </row>
    <row r="65" spans="1:10" ht="80.099999999999994" customHeight="1" x14ac:dyDescent="0.25">
      <c r="B65" s="82" t="s">
        <v>4</v>
      </c>
      <c r="C65" s="82" t="s">
        <v>7</v>
      </c>
      <c r="D65" s="82" t="s">
        <v>72</v>
      </c>
      <c r="E65" s="82" t="s">
        <v>9</v>
      </c>
      <c r="F65" s="82" t="s">
        <v>8</v>
      </c>
      <c r="G65" s="82" t="s">
        <v>10</v>
      </c>
      <c r="H65" s="82" t="s">
        <v>11</v>
      </c>
    </row>
    <row r="66" spans="1:10" ht="15" customHeight="1" x14ac:dyDescent="0.25">
      <c r="B66" s="89">
        <v>2012</v>
      </c>
      <c r="C66" s="90">
        <v>47536</v>
      </c>
      <c r="D66" s="91">
        <v>90.127482299999997</v>
      </c>
      <c r="E66" s="87">
        <v>9.2561400000000002E-2</v>
      </c>
      <c r="F66" s="87">
        <v>0.2692696</v>
      </c>
      <c r="G66" s="87">
        <v>0.35972739999999997</v>
      </c>
      <c r="H66" s="87">
        <v>9.1509593000000002</v>
      </c>
    </row>
    <row r="67" spans="1:10" ht="15" customHeight="1" x14ac:dyDescent="0.25">
      <c r="B67" s="19" t="s">
        <v>2</v>
      </c>
      <c r="C67" s="14">
        <v>40192</v>
      </c>
      <c r="D67" s="20">
        <v>94.929339200000001</v>
      </c>
      <c r="E67" s="15">
        <v>2.98567E-2</v>
      </c>
      <c r="F67" s="15">
        <v>0.26373410000000003</v>
      </c>
      <c r="G67" s="15">
        <v>0.28115050000000003</v>
      </c>
      <c r="H67" s="15">
        <v>4.4959195999999997</v>
      </c>
    </row>
    <row r="68" spans="1:10" ht="15" customHeight="1" x14ac:dyDescent="0.25">
      <c r="B68" s="19" t="s">
        <v>3</v>
      </c>
      <c r="C68" s="14">
        <v>7344</v>
      </c>
      <c r="D68" s="20">
        <v>63.848039200000002</v>
      </c>
      <c r="E68" s="15">
        <v>0.4357298</v>
      </c>
      <c r="F68" s="15">
        <v>0.29956430000000001</v>
      </c>
      <c r="G68" s="15">
        <v>0.78976029999999997</v>
      </c>
      <c r="H68" s="15">
        <v>34.626906300000002</v>
      </c>
    </row>
    <row r="69" spans="1:10" ht="15" customHeight="1" x14ac:dyDescent="0.25">
      <c r="B69" s="92">
        <v>2024</v>
      </c>
      <c r="C69" s="93">
        <v>69313</v>
      </c>
      <c r="D69" s="94">
        <v>92.144330800000006</v>
      </c>
      <c r="E69" s="88">
        <v>0.54535219999999995</v>
      </c>
      <c r="F69" s="88">
        <v>0.2582488</v>
      </c>
      <c r="G69" s="88">
        <v>0.53525310000000004</v>
      </c>
      <c r="H69" s="88">
        <v>6.5168150000000002</v>
      </c>
    </row>
    <row r="70" spans="1:10" ht="15" customHeight="1" x14ac:dyDescent="0.25">
      <c r="B70" s="19" t="s">
        <v>2</v>
      </c>
      <c r="C70" s="17">
        <v>59013</v>
      </c>
      <c r="D70" s="21">
        <v>95.443376900000004</v>
      </c>
      <c r="E70" s="22">
        <v>0.2965448</v>
      </c>
      <c r="F70" s="22">
        <v>0.2541813</v>
      </c>
      <c r="G70" s="22">
        <v>0.46430450000000001</v>
      </c>
      <c r="H70" s="22">
        <v>3.5415925000000001</v>
      </c>
    </row>
    <row r="71" spans="1:10" ht="15" customHeight="1" x14ac:dyDescent="0.25">
      <c r="B71" s="19" t="s">
        <v>3</v>
      </c>
      <c r="C71" s="17">
        <v>10300</v>
      </c>
      <c r="D71" s="21">
        <v>73.242718400000001</v>
      </c>
      <c r="E71" s="22">
        <v>1.9708737999999999</v>
      </c>
      <c r="F71" s="22">
        <v>0.28155340000000001</v>
      </c>
      <c r="G71" s="22">
        <v>0.94174760000000002</v>
      </c>
      <c r="H71" s="22">
        <v>23.5631068</v>
      </c>
    </row>
    <row r="72" spans="1:10" ht="35.1" customHeight="1" x14ac:dyDescent="0.25">
      <c r="A72" s="34"/>
      <c r="B72" s="59" t="s">
        <v>98</v>
      </c>
      <c r="C72" s="59"/>
      <c r="D72" s="59"/>
      <c r="E72" s="59"/>
      <c r="F72" s="59"/>
      <c r="G72" s="59"/>
      <c r="H72" s="59"/>
      <c r="I72" s="35"/>
    </row>
    <row r="74" spans="1:10" ht="15" customHeight="1" x14ac:dyDescent="0.25">
      <c r="B74" s="78" t="s">
        <v>80</v>
      </c>
      <c r="C74" s="78"/>
      <c r="D74" s="78"/>
      <c r="E74" s="78"/>
      <c r="F74" s="78"/>
      <c r="G74" s="78"/>
      <c r="H74" s="78"/>
      <c r="I74" s="78"/>
      <c r="J74" s="78"/>
    </row>
    <row r="75" spans="1:10" ht="15" customHeight="1" x14ac:dyDescent="0.25"/>
    <row r="76" spans="1:10" ht="15" customHeight="1" x14ac:dyDescent="0.25">
      <c r="B76" s="4" t="s">
        <v>46</v>
      </c>
      <c r="C76" s="36"/>
      <c r="D76" s="36"/>
      <c r="E76" s="36"/>
      <c r="F76" s="36"/>
      <c r="G76" s="36"/>
      <c r="H76" s="36"/>
      <c r="I76" s="36"/>
      <c r="J76" s="36"/>
    </row>
    <row r="77" spans="1:10" ht="30" customHeight="1" x14ac:dyDescent="0.25">
      <c r="B77" s="58" t="str">
        <f>C9 &amp;": VIVIENDAS PARTICULARES OCUPADAS CON PERSONAS PRESENTES, SEGÚN ÁREA Y PROCEDENCIA DE AGUA POR CAÑERÍA DE RED, CENSOS 2001, 2012 Y 2024"</f>
        <v>SACABA: VIVIENDAS PARTICULARES OCUPADAS CON PERSONAS PRESENTES, SEGÚN ÁREA Y PROCEDENCIA DE AGUA POR CAÑERÍA DE RED, CENSOS 2001, 2012 Y 2024</v>
      </c>
      <c r="C77" s="58"/>
      <c r="D77" s="58"/>
      <c r="E77" s="58"/>
      <c r="F77" s="58"/>
      <c r="G77" s="58"/>
      <c r="H77" s="58"/>
      <c r="I77" s="58"/>
      <c r="J77" s="58"/>
    </row>
    <row r="78" spans="1:10" ht="15" customHeight="1" x14ac:dyDescent="0.25">
      <c r="B78" s="4" t="s">
        <v>0</v>
      </c>
      <c r="C78" s="4"/>
      <c r="D78" s="4"/>
      <c r="E78" s="4"/>
      <c r="F78" s="4"/>
      <c r="G78" s="4"/>
      <c r="H78" s="4"/>
      <c r="I78" s="4"/>
      <c r="J78" s="36"/>
    </row>
    <row r="79" spans="1:10" ht="15" customHeight="1" x14ac:dyDescent="0.25">
      <c r="B79" s="74" t="s">
        <v>73</v>
      </c>
      <c r="C79" s="74"/>
      <c r="D79" s="74"/>
      <c r="E79" s="75" t="s">
        <v>69</v>
      </c>
      <c r="F79" s="75"/>
      <c r="G79" s="75"/>
      <c r="H79" s="84" t="s">
        <v>41</v>
      </c>
      <c r="I79" s="84"/>
      <c r="J79" s="84"/>
    </row>
    <row r="80" spans="1:10" ht="15" customHeight="1" x14ac:dyDescent="0.25">
      <c r="B80" s="74"/>
      <c r="C80" s="74"/>
      <c r="D80" s="74"/>
      <c r="E80" s="76">
        <v>2001</v>
      </c>
      <c r="F80" s="77">
        <v>2012</v>
      </c>
      <c r="G80" s="77">
        <v>2024</v>
      </c>
      <c r="H80" s="82">
        <v>2001</v>
      </c>
      <c r="I80" s="85">
        <v>2012</v>
      </c>
      <c r="J80" s="85">
        <v>2024</v>
      </c>
    </row>
    <row r="81" spans="2:13" ht="15" customHeight="1" x14ac:dyDescent="0.25">
      <c r="B81" s="66" t="s">
        <v>1</v>
      </c>
      <c r="C81" s="66"/>
      <c r="D81" s="66"/>
      <c r="E81" s="40">
        <v>27384</v>
      </c>
      <c r="F81" s="40">
        <v>47536</v>
      </c>
      <c r="G81" s="40">
        <v>69313</v>
      </c>
      <c r="H81" s="95">
        <v>100</v>
      </c>
      <c r="I81" s="95">
        <v>100</v>
      </c>
      <c r="J81" s="95">
        <v>100</v>
      </c>
    </row>
    <row r="82" spans="2:13" ht="15" customHeight="1" x14ac:dyDescent="0.25">
      <c r="B82" s="65" t="s">
        <v>13</v>
      </c>
      <c r="C82" s="65"/>
      <c r="D82" s="65"/>
      <c r="E82" s="17">
        <v>15223</v>
      </c>
      <c r="F82" s="17">
        <v>28077</v>
      </c>
      <c r="G82" s="17">
        <v>43929</v>
      </c>
      <c r="H82" s="15">
        <v>55.590856000000002</v>
      </c>
      <c r="I82" s="15">
        <v>59.064708899999999</v>
      </c>
      <c r="J82" s="15">
        <v>63.377721399999999</v>
      </c>
    </row>
    <row r="83" spans="2:13" ht="15" customHeight="1" x14ac:dyDescent="0.25">
      <c r="B83" s="65" t="s">
        <v>94</v>
      </c>
      <c r="C83" s="65"/>
      <c r="D83" s="65"/>
      <c r="E83" s="17">
        <v>12161</v>
      </c>
      <c r="F83" s="17">
        <v>19459</v>
      </c>
      <c r="G83" s="17">
        <v>25384</v>
      </c>
      <c r="H83" s="15">
        <v>44.409143999999998</v>
      </c>
      <c r="I83" s="15">
        <v>40.935291100000001</v>
      </c>
      <c r="J83" s="15">
        <v>36.622278600000001</v>
      </c>
    </row>
    <row r="84" spans="2:13" ht="15" customHeight="1" x14ac:dyDescent="0.25">
      <c r="B84" s="60" t="s">
        <v>2</v>
      </c>
      <c r="C84" s="60"/>
      <c r="D84" s="60"/>
      <c r="E84" s="41">
        <v>21153</v>
      </c>
      <c r="F84" s="41">
        <v>40192</v>
      </c>
      <c r="G84" s="41">
        <v>59013</v>
      </c>
      <c r="H84" s="96">
        <v>100</v>
      </c>
      <c r="I84" s="96">
        <v>100</v>
      </c>
      <c r="J84" s="96">
        <v>100</v>
      </c>
    </row>
    <row r="85" spans="2:13" ht="15" customHeight="1" x14ac:dyDescent="0.25">
      <c r="B85" s="65" t="s">
        <v>13</v>
      </c>
      <c r="C85" s="65"/>
      <c r="D85" s="65"/>
      <c r="E85" s="17">
        <v>11809</v>
      </c>
      <c r="F85" s="17">
        <v>24641</v>
      </c>
      <c r="G85" s="17">
        <v>38630</v>
      </c>
      <c r="H85" s="15">
        <v>55.826596700000003</v>
      </c>
      <c r="I85" s="15">
        <v>61.308220499999997</v>
      </c>
      <c r="J85" s="15">
        <v>65.460152800000003</v>
      </c>
    </row>
    <row r="86" spans="2:13" ht="15" customHeight="1" x14ac:dyDescent="0.25">
      <c r="B86" s="65" t="s">
        <v>94</v>
      </c>
      <c r="C86" s="65"/>
      <c r="D86" s="65"/>
      <c r="E86" s="17">
        <v>9344</v>
      </c>
      <c r="F86" s="17">
        <v>15551</v>
      </c>
      <c r="G86" s="17">
        <v>20383</v>
      </c>
      <c r="H86" s="15">
        <v>44.173403299999997</v>
      </c>
      <c r="I86" s="15">
        <v>38.691779500000003</v>
      </c>
      <c r="J86" s="15">
        <v>34.539847199999997</v>
      </c>
    </row>
    <row r="87" spans="2:13" ht="15" customHeight="1" x14ac:dyDescent="0.25">
      <c r="B87" s="60" t="s">
        <v>3</v>
      </c>
      <c r="C87" s="60"/>
      <c r="D87" s="60"/>
      <c r="E87" s="41">
        <v>6231</v>
      </c>
      <c r="F87" s="41">
        <v>7344</v>
      </c>
      <c r="G87" s="41">
        <v>10300</v>
      </c>
      <c r="H87" s="96">
        <v>100</v>
      </c>
      <c r="I87" s="96">
        <v>100</v>
      </c>
      <c r="J87" s="96">
        <v>100</v>
      </c>
    </row>
    <row r="88" spans="2:13" ht="15" customHeight="1" x14ac:dyDescent="0.25">
      <c r="B88" s="65" t="s">
        <v>13</v>
      </c>
      <c r="C88" s="65"/>
      <c r="D88" s="65"/>
      <c r="E88" s="17">
        <v>3414</v>
      </c>
      <c r="F88" s="17">
        <v>3436</v>
      </c>
      <c r="G88" s="17">
        <v>5299</v>
      </c>
      <c r="H88" s="15">
        <v>54.790563300000002</v>
      </c>
      <c r="I88" s="15">
        <v>46.7864924</v>
      </c>
      <c r="J88" s="15">
        <v>51.446601899999997</v>
      </c>
    </row>
    <row r="89" spans="2:13" ht="15" customHeight="1" x14ac:dyDescent="0.25">
      <c r="B89" s="65" t="s">
        <v>94</v>
      </c>
      <c r="C89" s="65"/>
      <c r="D89" s="65"/>
      <c r="E89" s="17">
        <v>2817</v>
      </c>
      <c r="F89" s="17">
        <v>3908</v>
      </c>
      <c r="G89" s="17">
        <v>5001</v>
      </c>
      <c r="H89" s="15">
        <v>45.209436699999998</v>
      </c>
      <c r="I89" s="15">
        <v>53.2135076</v>
      </c>
      <c r="J89" s="15">
        <v>48.553398100000003</v>
      </c>
    </row>
    <row r="90" spans="2:13" ht="48" customHeight="1" x14ac:dyDescent="0.25">
      <c r="B90" s="59" t="s">
        <v>104</v>
      </c>
      <c r="C90" s="59"/>
      <c r="D90" s="59"/>
      <c r="E90" s="59"/>
      <c r="F90" s="59"/>
      <c r="G90" s="59"/>
      <c r="H90" s="59"/>
      <c r="I90" s="59"/>
      <c r="J90" s="59"/>
    </row>
    <row r="92" spans="2:13" ht="15" customHeight="1" x14ac:dyDescent="0.25">
      <c r="B92" s="4" t="s">
        <v>47</v>
      </c>
    </row>
    <row r="93" spans="2:13" x14ac:dyDescent="0.25">
      <c r="B93" s="58" t="str">
        <f>C9 &amp;": VIVIENDAS PARTICULARES OCUPADAS CON PERSONAS PRESENTES POR TIPO DE PROCEDENCIA DE AGUA, SEGÚN ÁREA, CENSOS 2001, 2012 Y 2024"</f>
        <v>SACABA: VIVIENDAS PARTICULARES OCUPADAS CON PERSONAS PRESENTES POR TIPO DE PROCEDENCIA DE AGUA, SEGÚN ÁREA, CENSOS 2001, 2012 Y 2024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2:13" ht="15" customHeight="1" x14ac:dyDescent="0.25">
      <c r="B94" s="4" t="s">
        <v>5</v>
      </c>
      <c r="C94" s="7"/>
      <c r="D94" s="7"/>
      <c r="E94" s="7"/>
      <c r="F94" s="7"/>
      <c r="G94" s="7"/>
      <c r="H94" s="7"/>
      <c r="I94" s="7"/>
    </row>
    <row r="95" spans="2:13" ht="99.95" customHeight="1" x14ac:dyDescent="0.25">
      <c r="B95" s="76" t="s">
        <v>4</v>
      </c>
      <c r="C95" s="76" t="s">
        <v>7</v>
      </c>
      <c r="D95" s="79" t="s">
        <v>14</v>
      </c>
      <c r="E95" s="79" t="s">
        <v>15</v>
      </c>
      <c r="F95" s="79" t="s">
        <v>37</v>
      </c>
      <c r="G95" s="79" t="s">
        <v>38</v>
      </c>
      <c r="H95" s="79" t="s">
        <v>59</v>
      </c>
      <c r="I95" s="79" t="s">
        <v>16</v>
      </c>
      <c r="J95" s="79" t="s">
        <v>19</v>
      </c>
      <c r="K95" s="79" t="s">
        <v>18</v>
      </c>
      <c r="L95" s="79" t="s">
        <v>17</v>
      </c>
      <c r="M95" s="79" t="s">
        <v>20</v>
      </c>
    </row>
    <row r="96" spans="2:13" ht="14.1" customHeight="1" x14ac:dyDescent="0.25">
      <c r="B96" s="39">
        <v>2001</v>
      </c>
      <c r="C96" s="40">
        <v>27384</v>
      </c>
      <c r="D96" s="40">
        <v>15223</v>
      </c>
      <c r="E96" s="40">
        <v>2179</v>
      </c>
      <c r="F96" s="40">
        <v>2761</v>
      </c>
      <c r="G96" s="40">
        <v>2967</v>
      </c>
      <c r="H96" s="40">
        <v>1732</v>
      </c>
      <c r="I96" s="40">
        <v>1728</v>
      </c>
      <c r="J96" s="54"/>
      <c r="K96" s="54"/>
      <c r="L96" s="40">
        <v>89</v>
      </c>
      <c r="M96" s="40">
        <v>705</v>
      </c>
    </row>
    <row r="97" spans="2:13" ht="14.1" customHeight="1" x14ac:dyDescent="0.25">
      <c r="B97" s="19" t="s">
        <v>2</v>
      </c>
      <c r="C97" s="14">
        <v>21153</v>
      </c>
      <c r="D97" s="14">
        <v>11809</v>
      </c>
      <c r="E97" s="14">
        <v>1653</v>
      </c>
      <c r="F97" s="14">
        <v>2559</v>
      </c>
      <c r="G97" s="14">
        <v>2426</v>
      </c>
      <c r="H97" s="14">
        <v>464</v>
      </c>
      <c r="I97" s="14">
        <v>1656</v>
      </c>
      <c r="J97" s="54"/>
      <c r="K97" s="54"/>
      <c r="L97" s="14">
        <v>40</v>
      </c>
      <c r="M97" s="14">
        <v>546</v>
      </c>
    </row>
    <row r="98" spans="2:13" ht="14.1" customHeight="1" x14ac:dyDescent="0.25">
      <c r="B98" s="19" t="s">
        <v>3</v>
      </c>
      <c r="C98" s="14">
        <v>6231</v>
      </c>
      <c r="D98" s="14">
        <v>3414</v>
      </c>
      <c r="E98" s="14">
        <v>526</v>
      </c>
      <c r="F98" s="14">
        <v>202</v>
      </c>
      <c r="G98" s="14">
        <v>541</v>
      </c>
      <c r="H98" s="14">
        <v>1268</v>
      </c>
      <c r="I98" s="14">
        <v>72</v>
      </c>
      <c r="J98" s="54"/>
      <c r="K98" s="54"/>
      <c r="L98" s="14">
        <v>49</v>
      </c>
      <c r="M98" s="14">
        <v>159</v>
      </c>
    </row>
    <row r="99" spans="2:13" ht="14.1" customHeight="1" x14ac:dyDescent="0.25">
      <c r="B99" s="48">
        <v>2012</v>
      </c>
      <c r="C99" s="41">
        <v>47536</v>
      </c>
      <c r="D99" s="41">
        <v>28077</v>
      </c>
      <c r="E99" s="41">
        <v>5921</v>
      </c>
      <c r="F99" s="41">
        <v>4142</v>
      </c>
      <c r="G99" s="41">
        <v>1512</v>
      </c>
      <c r="H99" s="41">
        <v>2501</v>
      </c>
      <c r="I99" s="41">
        <v>5105</v>
      </c>
      <c r="J99" s="54"/>
      <c r="K99" s="54"/>
      <c r="L99" s="41">
        <v>278</v>
      </c>
      <c r="M99" s="54"/>
    </row>
    <row r="100" spans="2:13" ht="14.1" customHeight="1" x14ac:dyDescent="0.25">
      <c r="B100" s="19" t="s">
        <v>2</v>
      </c>
      <c r="C100" s="14">
        <v>40192</v>
      </c>
      <c r="D100" s="14">
        <v>24641</v>
      </c>
      <c r="E100" s="14">
        <v>4761</v>
      </c>
      <c r="F100" s="14">
        <v>4011</v>
      </c>
      <c r="G100" s="14">
        <v>1306</v>
      </c>
      <c r="H100" s="14">
        <v>646</v>
      </c>
      <c r="I100" s="14">
        <v>4702</v>
      </c>
      <c r="J100" s="54"/>
      <c r="K100" s="54"/>
      <c r="L100" s="14">
        <v>125</v>
      </c>
      <c r="M100" s="54"/>
    </row>
    <row r="101" spans="2:13" ht="14.1" customHeight="1" x14ac:dyDescent="0.25">
      <c r="B101" s="19" t="s">
        <v>3</v>
      </c>
      <c r="C101" s="14">
        <v>7344</v>
      </c>
      <c r="D101" s="14">
        <v>3436</v>
      </c>
      <c r="E101" s="14">
        <v>1160</v>
      </c>
      <c r="F101" s="14">
        <v>131</v>
      </c>
      <c r="G101" s="14">
        <v>206</v>
      </c>
      <c r="H101" s="14">
        <v>1855</v>
      </c>
      <c r="I101" s="14">
        <v>403</v>
      </c>
      <c r="J101" s="54"/>
      <c r="K101" s="54"/>
      <c r="L101" s="14">
        <v>153</v>
      </c>
      <c r="M101" s="54"/>
    </row>
    <row r="102" spans="2:13" ht="14.1" customHeight="1" x14ac:dyDescent="0.25">
      <c r="B102" s="48">
        <v>2024</v>
      </c>
      <c r="C102" s="41">
        <v>69313</v>
      </c>
      <c r="D102" s="41">
        <v>43929</v>
      </c>
      <c r="E102" s="41">
        <v>5740</v>
      </c>
      <c r="F102" s="41">
        <v>6587</v>
      </c>
      <c r="G102" s="41">
        <v>635</v>
      </c>
      <c r="H102" s="41">
        <v>790</v>
      </c>
      <c r="I102" s="41">
        <v>8427</v>
      </c>
      <c r="J102" s="41">
        <v>861</v>
      </c>
      <c r="K102" s="41">
        <v>950</v>
      </c>
      <c r="L102" s="54"/>
      <c r="M102" s="41">
        <v>1394</v>
      </c>
    </row>
    <row r="103" spans="2:13" ht="14.1" customHeight="1" x14ac:dyDescent="0.25">
      <c r="B103" s="19" t="s">
        <v>2</v>
      </c>
      <c r="C103" s="17">
        <v>59013</v>
      </c>
      <c r="D103" s="14">
        <v>38630</v>
      </c>
      <c r="E103" s="14">
        <v>4354</v>
      </c>
      <c r="F103" s="14">
        <v>5797</v>
      </c>
      <c r="G103" s="14">
        <v>445</v>
      </c>
      <c r="H103" s="14">
        <v>236</v>
      </c>
      <c r="I103" s="14">
        <v>7825</v>
      </c>
      <c r="J103" s="14">
        <v>380</v>
      </c>
      <c r="K103" s="14">
        <v>503</v>
      </c>
      <c r="L103" s="54"/>
      <c r="M103" s="14">
        <v>843</v>
      </c>
    </row>
    <row r="104" spans="2:13" ht="14.1" customHeight="1" x14ac:dyDescent="0.25">
      <c r="B104" s="19" t="s">
        <v>3</v>
      </c>
      <c r="C104" s="17">
        <v>10300</v>
      </c>
      <c r="D104" s="14">
        <v>5299</v>
      </c>
      <c r="E104" s="14">
        <v>1386</v>
      </c>
      <c r="F104" s="14">
        <v>790</v>
      </c>
      <c r="G104" s="14">
        <v>190</v>
      </c>
      <c r="H104" s="14">
        <v>554</v>
      </c>
      <c r="I104" s="14">
        <v>602</v>
      </c>
      <c r="J104" s="14">
        <v>481</v>
      </c>
      <c r="K104" s="14">
        <v>447</v>
      </c>
      <c r="L104" s="54"/>
      <c r="M104" s="14">
        <v>551</v>
      </c>
    </row>
    <row r="105" spans="2:13" ht="35.1" customHeight="1" x14ac:dyDescent="0.25">
      <c r="B105" s="59" t="s">
        <v>98</v>
      </c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</row>
    <row r="107" spans="2:13" ht="15" customHeight="1" x14ac:dyDescent="0.25">
      <c r="B107" s="4" t="s">
        <v>48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</row>
    <row r="108" spans="2:13" x14ac:dyDescent="0.25">
      <c r="B108" s="58" t="str">
        <f>C9 &amp;": VIVIENDAS PARTICULARES OCUPADAS CON PERSONAS PRESENTES POR TIPO DE PROCEDENCIA DE AGUA, SEGÚN ÁREA, CENSOS 2001, 2012 Y 2024"</f>
        <v>SACABA: VIVIENDAS PARTICULARES OCUPADAS CON PERSONAS PRESENTES POR TIPO DE PROCEDENCIA DE AGUA, SEGÚN ÁREA, CENSOS 2001, 2012 Y 2024</v>
      </c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</row>
    <row r="109" spans="2:13" ht="15" customHeight="1" x14ac:dyDescent="0.25">
      <c r="B109" s="4" t="s">
        <v>12</v>
      </c>
      <c r="C109" s="4"/>
      <c r="D109" s="4"/>
      <c r="E109" s="4"/>
      <c r="F109" s="4"/>
      <c r="G109" s="4"/>
      <c r="H109" s="4"/>
      <c r="I109" s="4"/>
      <c r="J109" s="36"/>
      <c r="K109" s="36"/>
      <c r="L109" s="36"/>
      <c r="M109" s="36"/>
    </row>
    <row r="110" spans="2:13" ht="99.95" customHeight="1" x14ac:dyDescent="0.25">
      <c r="B110" s="82" t="s">
        <v>4</v>
      </c>
      <c r="C110" s="82" t="s">
        <v>7</v>
      </c>
      <c r="D110" s="83" t="s">
        <v>14</v>
      </c>
      <c r="E110" s="83" t="s">
        <v>15</v>
      </c>
      <c r="F110" s="83" t="s">
        <v>37</v>
      </c>
      <c r="G110" s="83" t="s">
        <v>38</v>
      </c>
      <c r="H110" s="83" t="s">
        <v>59</v>
      </c>
      <c r="I110" s="83" t="s">
        <v>16</v>
      </c>
      <c r="J110" s="83" t="s">
        <v>19</v>
      </c>
      <c r="K110" s="83" t="s">
        <v>18</v>
      </c>
      <c r="L110" s="83" t="s">
        <v>17</v>
      </c>
      <c r="M110" s="83" t="s">
        <v>20</v>
      </c>
    </row>
    <row r="111" spans="2:13" ht="14.1" customHeight="1" x14ac:dyDescent="0.25">
      <c r="B111" s="89">
        <v>2001</v>
      </c>
      <c r="C111" s="90">
        <v>27384</v>
      </c>
      <c r="D111" s="97">
        <v>55.590856000000002</v>
      </c>
      <c r="E111" s="97">
        <v>7.9572013000000004</v>
      </c>
      <c r="F111" s="97">
        <v>10.082529900000001</v>
      </c>
      <c r="G111" s="97">
        <v>10.834794</v>
      </c>
      <c r="H111" s="97">
        <v>6.3248612</v>
      </c>
      <c r="I111" s="97">
        <v>6.3102542000000001</v>
      </c>
      <c r="J111" s="55"/>
      <c r="K111" s="55"/>
      <c r="L111" s="97">
        <v>0.3250073</v>
      </c>
      <c r="M111" s="97">
        <v>2.5744961000000002</v>
      </c>
    </row>
    <row r="112" spans="2:13" ht="14.1" customHeight="1" x14ac:dyDescent="0.25">
      <c r="B112" s="19" t="s">
        <v>2</v>
      </c>
      <c r="C112" s="14">
        <v>21153</v>
      </c>
      <c r="D112" s="23">
        <v>55.826596700000003</v>
      </c>
      <c r="E112" s="23">
        <v>7.8144944000000001</v>
      </c>
      <c r="F112" s="23">
        <v>12.0975748</v>
      </c>
      <c r="G112" s="23">
        <v>11.468822400000001</v>
      </c>
      <c r="H112" s="23">
        <v>2.1935422999999998</v>
      </c>
      <c r="I112" s="23">
        <v>7.8286768000000002</v>
      </c>
      <c r="J112" s="54"/>
      <c r="K112" s="54"/>
      <c r="L112" s="23">
        <v>0.1890985</v>
      </c>
      <c r="M112" s="23">
        <v>2.5811942000000001</v>
      </c>
    </row>
    <row r="113" spans="2:13" ht="14.1" customHeight="1" x14ac:dyDescent="0.25">
      <c r="B113" s="19" t="s">
        <v>3</v>
      </c>
      <c r="C113" s="14">
        <v>6231</v>
      </c>
      <c r="D113" s="23">
        <v>54.790563300000002</v>
      </c>
      <c r="E113" s="23">
        <v>8.4416627000000002</v>
      </c>
      <c r="F113" s="23">
        <v>3.2418551999999998</v>
      </c>
      <c r="G113" s="23">
        <v>8.6823944999999991</v>
      </c>
      <c r="H113" s="23">
        <v>20.349863599999999</v>
      </c>
      <c r="I113" s="23">
        <v>1.1555127999999999</v>
      </c>
      <c r="J113" s="54"/>
      <c r="K113" s="54"/>
      <c r="L113" s="23">
        <v>0.78639060000000005</v>
      </c>
      <c r="M113" s="23">
        <v>2.5517572999999998</v>
      </c>
    </row>
    <row r="114" spans="2:13" ht="14.1" customHeight="1" x14ac:dyDescent="0.25">
      <c r="B114" s="92">
        <v>2012</v>
      </c>
      <c r="C114" s="93">
        <v>47536</v>
      </c>
      <c r="D114" s="98">
        <v>59.064708899999999</v>
      </c>
      <c r="E114" s="98">
        <v>12.455823000000001</v>
      </c>
      <c r="F114" s="98">
        <v>8.7133962</v>
      </c>
      <c r="G114" s="98">
        <v>3.1807471999999999</v>
      </c>
      <c r="H114" s="98">
        <v>5.2612756999999997</v>
      </c>
      <c r="I114" s="98">
        <v>10.7392292</v>
      </c>
      <c r="J114" s="54"/>
      <c r="K114" s="54"/>
      <c r="L114" s="98">
        <v>0.58481989999999995</v>
      </c>
      <c r="M114" s="54"/>
    </row>
    <row r="115" spans="2:13" ht="14.1" customHeight="1" x14ac:dyDescent="0.25">
      <c r="B115" s="19" t="s">
        <v>2</v>
      </c>
      <c r="C115" s="14">
        <v>40192</v>
      </c>
      <c r="D115" s="23">
        <v>61.308220499999997</v>
      </c>
      <c r="E115" s="23">
        <v>11.845640899999999</v>
      </c>
      <c r="F115" s="23">
        <v>9.9795978999999999</v>
      </c>
      <c r="G115" s="23">
        <v>3.2494029000000002</v>
      </c>
      <c r="H115" s="23">
        <v>1.6072850000000001</v>
      </c>
      <c r="I115" s="23">
        <v>11.698845499999999</v>
      </c>
      <c r="J115" s="54"/>
      <c r="K115" s="54"/>
      <c r="L115" s="23">
        <v>0.31100719999999998</v>
      </c>
      <c r="M115" s="54"/>
    </row>
    <row r="116" spans="2:13" ht="14.1" customHeight="1" x14ac:dyDescent="0.25">
      <c r="B116" s="19" t="s">
        <v>3</v>
      </c>
      <c r="C116" s="14">
        <v>7344</v>
      </c>
      <c r="D116" s="23">
        <v>46.7864924</v>
      </c>
      <c r="E116" s="23">
        <v>15.795207</v>
      </c>
      <c r="F116" s="23">
        <v>1.7837691</v>
      </c>
      <c r="G116" s="23">
        <v>2.8050109000000001</v>
      </c>
      <c r="H116" s="23">
        <v>25.258714600000001</v>
      </c>
      <c r="I116" s="23">
        <v>5.4874727999999999</v>
      </c>
      <c r="J116" s="54"/>
      <c r="K116" s="54"/>
      <c r="L116" s="23">
        <v>2.0833333000000001</v>
      </c>
      <c r="M116" s="54"/>
    </row>
    <row r="117" spans="2:13" ht="14.1" customHeight="1" x14ac:dyDescent="0.25">
      <c r="B117" s="92">
        <v>2024</v>
      </c>
      <c r="C117" s="93">
        <v>69313</v>
      </c>
      <c r="D117" s="98">
        <v>63.377721399999999</v>
      </c>
      <c r="E117" s="98">
        <v>8.2812748000000003</v>
      </c>
      <c r="F117" s="98">
        <v>9.5032677999999997</v>
      </c>
      <c r="G117" s="98">
        <v>0.91613409999999995</v>
      </c>
      <c r="H117" s="98">
        <v>1.1397573000000001</v>
      </c>
      <c r="I117" s="98">
        <v>12.157892500000001</v>
      </c>
      <c r="J117" s="98">
        <v>1.2421911999999999</v>
      </c>
      <c r="K117" s="98">
        <v>1.3705943</v>
      </c>
      <c r="L117" s="54"/>
      <c r="M117" s="98">
        <v>2.0111667</v>
      </c>
    </row>
    <row r="118" spans="2:13" ht="14.1" customHeight="1" x14ac:dyDescent="0.25">
      <c r="B118" s="19" t="s">
        <v>2</v>
      </c>
      <c r="C118" s="17">
        <v>59013</v>
      </c>
      <c r="D118" s="23">
        <v>65.460152800000003</v>
      </c>
      <c r="E118" s="23">
        <v>7.3780352999999996</v>
      </c>
      <c r="F118" s="23">
        <v>9.8232593000000001</v>
      </c>
      <c r="G118" s="23">
        <v>0.75407109999999999</v>
      </c>
      <c r="H118" s="23">
        <v>0.39991189999999999</v>
      </c>
      <c r="I118" s="23">
        <v>13.259790199999999</v>
      </c>
      <c r="J118" s="23">
        <v>0.64392590000000005</v>
      </c>
      <c r="K118" s="23">
        <v>0.85235459999999996</v>
      </c>
      <c r="L118" s="54"/>
      <c r="M118" s="23">
        <v>1.4284988000000001</v>
      </c>
    </row>
    <row r="119" spans="2:13" ht="14.1" customHeight="1" x14ac:dyDescent="0.25">
      <c r="B119" s="19" t="s">
        <v>3</v>
      </c>
      <c r="C119" s="17">
        <v>10300</v>
      </c>
      <c r="D119" s="23">
        <v>51.446601899999997</v>
      </c>
      <c r="E119" s="23">
        <v>13.4563107</v>
      </c>
      <c r="F119" s="23">
        <v>7.6699029000000003</v>
      </c>
      <c r="G119" s="23">
        <v>1.8446602000000001</v>
      </c>
      <c r="H119" s="23">
        <v>5.3786408000000003</v>
      </c>
      <c r="I119" s="23">
        <v>5.8446601999999999</v>
      </c>
      <c r="J119" s="23">
        <v>4.6699029000000003</v>
      </c>
      <c r="K119" s="23">
        <v>4.3398057999999997</v>
      </c>
      <c r="L119" s="54"/>
      <c r="M119" s="23">
        <v>5.3495146</v>
      </c>
    </row>
    <row r="120" spans="2:13" ht="35.1" customHeight="1" x14ac:dyDescent="0.25">
      <c r="B120" s="59" t="s">
        <v>98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</row>
    <row r="122" spans="2:13" ht="15" customHeight="1" x14ac:dyDescent="0.25">
      <c r="B122" s="64" t="s">
        <v>85</v>
      </c>
      <c r="C122" s="64"/>
      <c r="D122" s="64"/>
      <c r="E122" s="64"/>
      <c r="F122" s="64"/>
      <c r="G122" s="64"/>
      <c r="H122" s="64"/>
      <c r="I122" s="64"/>
      <c r="J122" s="64"/>
    </row>
    <row r="123" spans="2:13" ht="15" customHeight="1" x14ac:dyDescent="0.25"/>
    <row r="124" spans="2:13" ht="15" customHeight="1" x14ac:dyDescent="0.25">
      <c r="B124" s="4" t="s">
        <v>49</v>
      </c>
      <c r="C124" s="36"/>
      <c r="D124" s="36"/>
      <c r="E124" s="36"/>
      <c r="F124" s="36"/>
      <c r="G124" s="36"/>
      <c r="H124" s="36"/>
      <c r="I124" s="36"/>
      <c r="J124" s="36"/>
    </row>
    <row r="125" spans="2:13" ht="30" customHeight="1" x14ac:dyDescent="0.25">
      <c r="B125" s="58" t="str">
        <f>C9 &amp;": VIVIENDAS PARTICULARES OCUPADAS CON PERSONAS PRESENTES POR DISTRIBUCIÓN DEL AGUA, SEGÚN ÁREA, CENSOS 2001, 2012 Y 2024"</f>
        <v>SACABA: VIVIENDAS PARTICULARES OCUPADAS CON PERSONAS PRESENTES POR DISTRIBUCIÓN DEL AGUA, SEGÚN ÁREA, CENSOS 2001, 2012 Y 2024</v>
      </c>
      <c r="C125" s="58"/>
      <c r="D125" s="58"/>
      <c r="E125" s="58"/>
      <c r="F125" s="58"/>
      <c r="G125" s="58"/>
      <c r="H125" s="58"/>
      <c r="I125" s="58"/>
      <c r="J125" s="58"/>
    </row>
    <row r="126" spans="2:13" ht="15" customHeight="1" x14ac:dyDescent="0.25">
      <c r="B126" s="4" t="s">
        <v>0</v>
      </c>
      <c r="C126" s="4"/>
      <c r="D126" s="4"/>
      <c r="E126" s="4"/>
      <c r="F126" s="4"/>
      <c r="G126" s="4"/>
      <c r="H126" s="4"/>
      <c r="I126" s="4"/>
      <c r="J126" s="36"/>
    </row>
    <row r="127" spans="2:13" ht="15" customHeight="1" x14ac:dyDescent="0.25">
      <c r="B127" s="74" t="s">
        <v>4</v>
      </c>
      <c r="C127" s="75" t="s">
        <v>69</v>
      </c>
      <c r="D127" s="75"/>
      <c r="E127" s="75"/>
      <c r="F127" s="75"/>
      <c r="G127" s="86" t="s">
        <v>41</v>
      </c>
      <c r="H127" s="86"/>
      <c r="I127" s="86"/>
      <c r="J127" s="86"/>
    </row>
    <row r="128" spans="2:13" ht="90" customHeight="1" x14ac:dyDescent="0.25">
      <c r="B128" s="74"/>
      <c r="C128" s="76" t="s">
        <v>1</v>
      </c>
      <c r="D128" s="76" t="s">
        <v>78</v>
      </c>
      <c r="E128" s="76" t="s">
        <v>79</v>
      </c>
      <c r="F128" s="76" t="s">
        <v>21</v>
      </c>
      <c r="G128" s="82" t="s">
        <v>1</v>
      </c>
      <c r="H128" s="82" t="s">
        <v>78</v>
      </c>
      <c r="I128" s="82" t="s">
        <v>79</v>
      </c>
      <c r="J128" s="82" t="s">
        <v>21</v>
      </c>
    </row>
    <row r="129" spans="2:16" ht="15" customHeight="1" x14ac:dyDescent="0.25">
      <c r="B129" s="56">
        <v>2001</v>
      </c>
      <c r="C129" s="40">
        <v>27384</v>
      </c>
      <c r="D129" s="40">
        <v>10880</v>
      </c>
      <c r="E129" s="43">
        <v>8803</v>
      </c>
      <c r="F129" s="45">
        <v>7701</v>
      </c>
      <c r="G129" s="87">
        <v>100</v>
      </c>
      <c r="H129" s="99">
        <v>39.731229900000002</v>
      </c>
      <c r="I129" s="99">
        <v>32.146508900000001</v>
      </c>
      <c r="J129" s="99">
        <v>28.122261200000001</v>
      </c>
    </row>
    <row r="130" spans="2:16" ht="15" customHeight="1" x14ac:dyDescent="0.25">
      <c r="B130" s="51" t="s">
        <v>2</v>
      </c>
      <c r="C130" s="17">
        <v>21153</v>
      </c>
      <c r="D130" s="17">
        <v>9587</v>
      </c>
      <c r="E130" s="16">
        <v>5960</v>
      </c>
      <c r="F130" s="14">
        <v>5606</v>
      </c>
      <c r="G130" s="15">
        <v>100</v>
      </c>
      <c r="H130" s="20">
        <v>45.322176499999998</v>
      </c>
      <c r="I130" s="20">
        <v>28.175672500000001</v>
      </c>
      <c r="J130" s="20">
        <v>26.502151000000001</v>
      </c>
    </row>
    <row r="131" spans="2:16" ht="15" customHeight="1" x14ac:dyDescent="0.25">
      <c r="B131" s="51" t="s">
        <v>3</v>
      </c>
      <c r="C131" s="17">
        <v>6231</v>
      </c>
      <c r="D131" s="17">
        <v>1293</v>
      </c>
      <c r="E131" s="16">
        <v>2843</v>
      </c>
      <c r="F131" s="14">
        <v>2095</v>
      </c>
      <c r="G131" s="15">
        <v>100</v>
      </c>
      <c r="H131" s="20">
        <v>20.751083300000001</v>
      </c>
      <c r="I131" s="20">
        <v>45.626705200000004</v>
      </c>
      <c r="J131" s="20">
        <v>33.622211499999999</v>
      </c>
    </row>
    <row r="132" spans="2:16" ht="15" customHeight="1" x14ac:dyDescent="0.25">
      <c r="B132" s="3" t="s">
        <v>95</v>
      </c>
      <c r="C132" s="41">
        <v>47536</v>
      </c>
      <c r="D132" s="41">
        <v>26014</v>
      </c>
      <c r="E132" s="44">
        <v>12422</v>
      </c>
      <c r="F132" s="41">
        <v>9100</v>
      </c>
      <c r="G132" s="88">
        <v>100</v>
      </c>
      <c r="H132" s="100">
        <v>54.724840100000002</v>
      </c>
      <c r="I132" s="100">
        <v>26.131773800000001</v>
      </c>
      <c r="J132" s="100">
        <v>19.143386100000001</v>
      </c>
    </row>
    <row r="133" spans="2:16" ht="15" customHeight="1" x14ac:dyDescent="0.25">
      <c r="B133" s="51" t="s">
        <v>2</v>
      </c>
      <c r="C133" s="17">
        <v>40192</v>
      </c>
      <c r="D133" s="17">
        <v>24398</v>
      </c>
      <c r="E133" s="16">
        <v>9428</v>
      </c>
      <c r="F133" s="14">
        <v>6366</v>
      </c>
      <c r="G133" s="15">
        <v>100</v>
      </c>
      <c r="H133" s="20">
        <v>60.703622600000003</v>
      </c>
      <c r="I133" s="20">
        <v>23.457404499999999</v>
      </c>
      <c r="J133" s="20">
        <v>15.8389729</v>
      </c>
    </row>
    <row r="134" spans="2:16" ht="15" customHeight="1" x14ac:dyDescent="0.25">
      <c r="B134" s="51" t="s">
        <v>3</v>
      </c>
      <c r="C134" s="17">
        <v>7344</v>
      </c>
      <c r="D134" s="17">
        <v>1616</v>
      </c>
      <c r="E134" s="16">
        <v>2994</v>
      </c>
      <c r="F134" s="14">
        <v>2734</v>
      </c>
      <c r="G134" s="15">
        <v>100</v>
      </c>
      <c r="H134" s="20">
        <v>22.004357299999999</v>
      </c>
      <c r="I134" s="20">
        <v>40.767973900000001</v>
      </c>
      <c r="J134" s="20">
        <v>37.227668799999996</v>
      </c>
      <c r="K134" s="49"/>
    </row>
    <row r="135" spans="2:16" ht="15" customHeight="1" x14ac:dyDescent="0.25">
      <c r="B135" s="3">
        <v>2024</v>
      </c>
      <c r="C135" s="41">
        <v>69313</v>
      </c>
      <c r="D135" s="41">
        <v>43364</v>
      </c>
      <c r="E135" s="44">
        <v>11898</v>
      </c>
      <c r="F135" s="41">
        <v>14051</v>
      </c>
      <c r="G135" s="100">
        <v>100</v>
      </c>
      <c r="H135" s="100">
        <v>62.5625784</v>
      </c>
      <c r="I135" s="100">
        <v>17.1656111</v>
      </c>
      <c r="J135" s="100">
        <v>20.271810500000001</v>
      </c>
    </row>
    <row r="136" spans="2:16" ht="15" customHeight="1" x14ac:dyDescent="0.25">
      <c r="B136" s="51" t="s">
        <v>2</v>
      </c>
      <c r="C136" s="17">
        <v>59013</v>
      </c>
      <c r="D136" s="17">
        <v>40493</v>
      </c>
      <c r="E136" s="16">
        <v>8236</v>
      </c>
      <c r="F136" s="14">
        <v>10284</v>
      </c>
      <c r="G136" s="15">
        <v>100</v>
      </c>
      <c r="H136" s="20">
        <v>68.617084399999996</v>
      </c>
      <c r="I136" s="20">
        <v>13.9562469</v>
      </c>
      <c r="J136" s="20">
        <v>17.4266687</v>
      </c>
    </row>
    <row r="137" spans="2:16" ht="15" customHeight="1" x14ac:dyDescent="0.25">
      <c r="B137" s="51" t="s">
        <v>3</v>
      </c>
      <c r="C137" s="17">
        <v>10300</v>
      </c>
      <c r="D137" s="17">
        <v>2871</v>
      </c>
      <c r="E137" s="16">
        <v>3662</v>
      </c>
      <c r="F137" s="14">
        <v>3767</v>
      </c>
      <c r="G137" s="15">
        <v>100</v>
      </c>
      <c r="H137" s="20">
        <v>27.8737864</v>
      </c>
      <c r="I137" s="20">
        <v>35.553398100000003</v>
      </c>
      <c r="J137" s="20">
        <v>36.572815499999997</v>
      </c>
      <c r="K137" s="38"/>
    </row>
    <row r="138" spans="2:16" ht="48" customHeight="1" x14ac:dyDescent="0.25">
      <c r="B138" s="59" t="s">
        <v>101</v>
      </c>
      <c r="C138" s="59"/>
      <c r="D138" s="59"/>
      <c r="E138" s="59"/>
      <c r="F138" s="59"/>
      <c r="G138" s="59"/>
      <c r="H138" s="59"/>
      <c r="I138" s="59"/>
      <c r="J138" s="59"/>
      <c r="K138" s="32"/>
      <c r="L138" s="32"/>
      <c r="P138" s="29"/>
    </row>
    <row r="140" spans="2:16" ht="15" customHeight="1" x14ac:dyDescent="0.25">
      <c r="B140" s="64" t="s">
        <v>74</v>
      </c>
      <c r="C140" s="64"/>
      <c r="D140" s="64"/>
      <c r="E140" s="64"/>
      <c r="F140" s="64"/>
      <c r="G140" s="64"/>
      <c r="H140" s="64"/>
      <c r="I140" s="64"/>
      <c r="J140" s="64"/>
    </row>
    <row r="141" spans="2:16" ht="15" customHeight="1" x14ac:dyDescent="0.25"/>
    <row r="142" spans="2:16" ht="15" customHeight="1" x14ac:dyDescent="0.25">
      <c r="B142" s="4" t="s">
        <v>50</v>
      </c>
      <c r="C142" s="36"/>
      <c r="D142" s="36"/>
      <c r="E142" s="36"/>
      <c r="F142" s="36"/>
      <c r="G142" s="36"/>
      <c r="H142" s="36"/>
      <c r="I142" s="36"/>
      <c r="J142" s="36"/>
    </row>
    <row r="143" spans="2:16" ht="15" customHeight="1" x14ac:dyDescent="0.25">
      <c r="B143" s="69" t="str">
        <f>C9 &amp;": POBLACIÓN CON ACCESO A FUENTE MEJORADA DE AGUA, SEGÚN ÁREA, CENSOS 2001, 2012 Y 2024"</f>
        <v>SACABA: POBLACIÓN CON ACCESO A FUENTE MEJORADA DE AGUA, SEGÚN ÁREA, CENSOS 2001, 2012 Y 2024</v>
      </c>
      <c r="C143" s="69"/>
      <c r="D143" s="69"/>
      <c r="E143" s="69"/>
      <c r="F143" s="69"/>
      <c r="G143" s="69"/>
      <c r="H143" s="69"/>
      <c r="I143" s="69"/>
      <c r="J143" s="69"/>
    </row>
    <row r="144" spans="2:16" ht="15" customHeight="1" x14ac:dyDescent="0.25">
      <c r="B144" s="4" t="s">
        <v>0</v>
      </c>
      <c r="C144" s="2"/>
      <c r="D144" s="2"/>
      <c r="E144" s="2"/>
      <c r="F144" s="2"/>
      <c r="G144" s="2"/>
      <c r="H144" s="2"/>
      <c r="I144" s="4"/>
      <c r="J144" s="36"/>
    </row>
    <row r="145" spans="2:12" ht="15" customHeight="1" x14ac:dyDescent="0.25">
      <c r="B145" s="74" t="s">
        <v>4</v>
      </c>
      <c r="C145" s="74"/>
      <c r="D145" s="74"/>
      <c r="E145" s="74" t="s">
        <v>87</v>
      </c>
      <c r="F145" s="74"/>
      <c r="G145" s="74"/>
      <c r="H145" s="84" t="s">
        <v>41</v>
      </c>
      <c r="I145" s="84"/>
      <c r="J145" s="84"/>
    </row>
    <row r="146" spans="2:12" ht="30" customHeight="1" x14ac:dyDescent="0.25">
      <c r="B146" s="74"/>
      <c r="C146" s="74"/>
      <c r="D146" s="74"/>
      <c r="E146" s="76" t="s">
        <v>1</v>
      </c>
      <c r="F146" s="77" t="s">
        <v>88</v>
      </c>
      <c r="G146" s="76" t="s">
        <v>89</v>
      </c>
      <c r="H146" s="82" t="s">
        <v>1</v>
      </c>
      <c r="I146" s="85" t="s">
        <v>88</v>
      </c>
      <c r="J146" s="82" t="s">
        <v>89</v>
      </c>
    </row>
    <row r="147" spans="2:12" ht="15" customHeight="1" x14ac:dyDescent="0.25">
      <c r="B147" s="66">
        <v>2001</v>
      </c>
      <c r="C147" s="66"/>
      <c r="D147" s="66"/>
      <c r="E147" s="40">
        <v>115199</v>
      </c>
      <c r="F147" s="40">
        <v>74618</v>
      </c>
      <c r="G147" s="40">
        <v>40581</v>
      </c>
      <c r="H147" s="87">
        <v>100</v>
      </c>
      <c r="I147" s="87">
        <v>64.8</v>
      </c>
      <c r="J147" s="87">
        <v>35.200000000000003</v>
      </c>
      <c r="K147" s="5"/>
    </row>
    <row r="148" spans="2:12" ht="15" customHeight="1" x14ac:dyDescent="0.25">
      <c r="B148" s="62" t="s">
        <v>2</v>
      </c>
      <c r="C148" s="62"/>
      <c r="D148" s="62"/>
      <c r="E148" s="14">
        <v>90866</v>
      </c>
      <c r="F148" s="14">
        <v>58244</v>
      </c>
      <c r="G148" s="14">
        <v>32622</v>
      </c>
      <c r="H148" s="15">
        <v>100</v>
      </c>
      <c r="I148" s="15">
        <v>64.099999999999994</v>
      </c>
      <c r="J148" s="15">
        <v>35.9</v>
      </c>
      <c r="K148" s="5"/>
      <c r="L148" s="50"/>
    </row>
    <row r="149" spans="2:12" ht="15" customHeight="1" x14ac:dyDescent="0.25">
      <c r="B149" s="62" t="s">
        <v>3</v>
      </c>
      <c r="C149" s="62"/>
      <c r="D149" s="62"/>
      <c r="E149" s="14">
        <v>24333</v>
      </c>
      <c r="F149" s="14">
        <v>16374</v>
      </c>
      <c r="G149" s="14">
        <v>7959</v>
      </c>
      <c r="H149" s="15">
        <v>100</v>
      </c>
      <c r="I149" s="15">
        <v>67.3</v>
      </c>
      <c r="J149" s="15">
        <v>32.700000000000003</v>
      </c>
      <c r="K149" s="5"/>
    </row>
    <row r="150" spans="2:12" ht="15" customHeight="1" x14ac:dyDescent="0.25">
      <c r="B150" s="60">
        <v>2012</v>
      </c>
      <c r="C150" s="60"/>
      <c r="D150" s="60"/>
      <c r="E150" s="41">
        <v>169736</v>
      </c>
      <c r="F150" s="41">
        <v>123430</v>
      </c>
      <c r="G150" s="41">
        <v>46306</v>
      </c>
      <c r="H150" s="88">
        <v>100</v>
      </c>
      <c r="I150" s="88">
        <v>72.7</v>
      </c>
      <c r="J150" s="88">
        <v>27.3</v>
      </c>
      <c r="K150" s="5"/>
    </row>
    <row r="151" spans="2:12" ht="15" customHeight="1" x14ac:dyDescent="0.25">
      <c r="B151" s="62" t="s">
        <v>2</v>
      </c>
      <c r="C151" s="62"/>
      <c r="D151" s="62"/>
      <c r="E151" s="14">
        <v>147640</v>
      </c>
      <c r="F151" s="14">
        <v>108871</v>
      </c>
      <c r="G151" s="14">
        <v>38769</v>
      </c>
      <c r="H151" s="15">
        <v>100</v>
      </c>
      <c r="I151" s="15">
        <v>73.7</v>
      </c>
      <c r="J151" s="15">
        <v>26.3</v>
      </c>
      <c r="K151" s="5"/>
    </row>
    <row r="152" spans="2:12" ht="15" customHeight="1" x14ac:dyDescent="0.25">
      <c r="B152" s="62" t="s">
        <v>3</v>
      </c>
      <c r="C152" s="62"/>
      <c r="D152" s="62"/>
      <c r="E152" s="14">
        <v>22096</v>
      </c>
      <c r="F152" s="14">
        <v>14559</v>
      </c>
      <c r="G152" s="14">
        <v>7537</v>
      </c>
      <c r="H152" s="15">
        <v>100</v>
      </c>
      <c r="I152" s="15">
        <v>65.900000000000006</v>
      </c>
      <c r="J152" s="15">
        <v>34.1</v>
      </c>
      <c r="K152" s="5"/>
    </row>
    <row r="153" spans="2:12" ht="15" customHeight="1" x14ac:dyDescent="0.25">
      <c r="B153" s="60">
        <v>2024</v>
      </c>
      <c r="C153" s="60"/>
      <c r="D153" s="60"/>
      <c r="E153" s="41">
        <v>215343</v>
      </c>
      <c r="F153" s="41">
        <v>161792</v>
      </c>
      <c r="G153" s="41">
        <v>53551</v>
      </c>
      <c r="H153" s="88">
        <v>100</v>
      </c>
      <c r="I153" s="88">
        <v>75.099999999999994</v>
      </c>
      <c r="J153" s="88">
        <v>24.9</v>
      </c>
      <c r="K153" s="5"/>
    </row>
    <row r="154" spans="2:12" ht="15" customHeight="1" x14ac:dyDescent="0.25">
      <c r="B154" s="62" t="s">
        <v>2</v>
      </c>
      <c r="C154" s="62"/>
      <c r="D154" s="62"/>
      <c r="E154" s="14">
        <v>188229</v>
      </c>
      <c r="F154" s="14">
        <v>139332</v>
      </c>
      <c r="G154" s="14">
        <v>48897</v>
      </c>
      <c r="H154" s="15">
        <v>100</v>
      </c>
      <c r="I154" s="15">
        <v>74</v>
      </c>
      <c r="J154" s="15">
        <v>26</v>
      </c>
      <c r="K154" s="5"/>
    </row>
    <row r="155" spans="2:12" ht="15" customHeight="1" x14ac:dyDescent="0.25">
      <c r="B155" s="62" t="s">
        <v>3</v>
      </c>
      <c r="C155" s="62"/>
      <c r="D155" s="62"/>
      <c r="E155" s="14">
        <v>27114</v>
      </c>
      <c r="F155" s="14">
        <v>22460</v>
      </c>
      <c r="G155" s="14">
        <v>4654</v>
      </c>
      <c r="H155" s="15">
        <v>100</v>
      </c>
      <c r="I155" s="15">
        <v>82.8</v>
      </c>
      <c r="J155" s="15">
        <v>17.2</v>
      </c>
      <c r="K155" s="5"/>
    </row>
    <row r="156" spans="2:12" ht="48" customHeight="1" x14ac:dyDescent="0.25">
      <c r="B156" s="59" t="s">
        <v>99</v>
      </c>
      <c r="C156" s="59"/>
      <c r="D156" s="59"/>
      <c r="E156" s="59"/>
      <c r="F156" s="59"/>
      <c r="G156" s="59"/>
      <c r="H156" s="59"/>
      <c r="I156" s="59"/>
      <c r="J156" s="59"/>
      <c r="K156" s="30"/>
    </row>
    <row r="158" spans="2:12" ht="15" customHeight="1" x14ac:dyDescent="0.25">
      <c r="B158" s="64" t="s">
        <v>22</v>
      </c>
      <c r="C158" s="64"/>
      <c r="D158" s="64"/>
      <c r="E158" s="64"/>
      <c r="F158" s="64"/>
      <c r="G158" s="64"/>
      <c r="H158" s="64"/>
      <c r="I158" s="64"/>
      <c r="J158" s="64"/>
      <c r="K158" s="64"/>
      <c r="L158" s="64"/>
    </row>
    <row r="159" spans="2:12" ht="15" customHeight="1" x14ac:dyDescent="0.25"/>
    <row r="160" spans="2:12" ht="15" customHeight="1" x14ac:dyDescent="0.25">
      <c r="B160" s="4" t="s">
        <v>51</v>
      </c>
      <c r="C160" s="36"/>
      <c r="D160" s="36"/>
      <c r="E160" s="36"/>
      <c r="F160" s="36"/>
      <c r="G160" s="36"/>
      <c r="H160" s="36"/>
      <c r="I160" s="36"/>
      <c r="J160" s="36"/>
      <c r="K160" s="36"/>
      <c r="L160" s="36"/>
    </row>
    <row r="161" spans="2:13" ht="30" customHeight="1" x14ac:dyDescent="0.25">
      <c r="B161" s="58" t="str">
        <f>C9 &amp;": VIVIENDAS PARTICULARES OCUPADAS CON PERSONAS PRESENTES POR DISPONIBILIDAD Y USO  DEL BAÑO O SERVICIO SANITARIO, SEGÚN ÁREA, CENSOS 2001, 2012 Y 2024"</f>
        <v>SACABA: VIVIENDAS PARTICULARES OCUPADAS CON PERSONAS PRESENTES POR DISPONIBILIDAD Y USO  DEL BAÑO O SERVICIO SANITARIO, SEGÚN ÁREA, CENSOS 2001, 2012 Y 2024</v>
      </c>
      <c r="C161" s="58"/>
      <c r="D161" s="58"/>
      <c r="E161" s="58"/>
      <c r="F161" s="58"/>
      <c r="G161" s="58"/>
      <c r="H161" s="58"/>
      <c r="I161" s="58"/>
      <c r="J161" s="58"/>
      <c r="K161" s="58"/>
      <c r="L161" s="58"/>
    </row>
    <row r="162" spans="2:13" ht="15" customHeight="1" x14ac:dyDescent="0.25">
      <c r="B162" s="4" t="s">
        <v>0</v>
      </c>
      <c r="C162" s="2"/>
      <c r="D162" s="2"/>
      <c r="E162" s="2"/>
      <c r="F162" s="2"/>
      <c r="G162" s="2"/>
      <c r="H162" s="2"/>
      <c r="I162" s="2"/>
      <c r="J162" s="36"/>
      <c r="K162" s="36"/>
      <c r="L162" s="36"/>
    </row>
    <row r="163" spans="2:13" ht="15" customHeight="1" x14ac:dyDescent="0.25">
      <c r="B163" s="74" t="s">
        <v>4</v>
      </c>
      <c r="C163" s="74"/>
      <c r="D163" s="74"/>
      <c r="E163" s="74" t="s">
        <v>69</v>
      </c>
      <c r="F163" s="74"/>
      <c r="G163" s="74"/>
      <c r="H163" s="74"/>
      <c r="I163" s="84" t="s">
        <v>41</v>
      </c>
      <c r="J163" s="84"/>
      <c r="K163" s="84"/>
      <c r="L163" s="84"/>
    </row>
    <row r="164" spans="2:13" ht="60" customHeight="1" x14ac:dyDescent="0.25">
      <c r="B164" s="74"/>
      <c r="C164" s="74"/>
      <c r="D164" s="74"/>
      <c r="E164" s="76" t="s">
        <v>1</v>
      </c>
      <c r="F164" s="76" t="s">
        <v>23</v>
      </c>
      <c r="G164" s="76" t="s">
        <v>24</v>
      </c>
      <c r="H164" s="76" t="s">
        <v>25</v>
      </c>
      <c r="I164" s="82" t="s">
        <v>1</v>
      </c>
      <c r="J164" s="82" t="s">
        <v>23</v>
      </c>
      <c r="K164" s="82" t="s">
        <v>24</v>
      </c>
      <c r="L164" s="82" t="s">
        <v>25</v>
      </c>
    </row>
    <row r="165" spans="2:13" ht="15" customHeight="1" x14ac:dyDescent="0.25">
      <c r="B165" s="66">
        <v>2001</v>
      </c>
      <c r="C165" s="66"/>
      <c r="D165" s="66"/>
      <c r="E165" s="40">
        <v>27384</v>
      </c>
      <c r="F165" s="40">
        <v>15320</v>
      </c>
      <c r="G165" s="40">
        <v>4098</v>
      </c>
      <c r="H165" s="40">
        <v>7966</v>
      </c>
      <c r="I165" s="87">
        <v>100</v>
      </c>
      <c r="J165" s="87">
        <v>55.945077400000002</v>
      </c>
      <c r="K165" s="87">
        <v>14.964943</v>
      </c>
      <c r="L165" s="87">
        <v>29.089979599999999</v>
      </c>
    </row>
    <row r="166" spans="2:13" ht="15" customHeight="1" x14ac:dyDescent="0.25">
      <c r="B166" s="62" t="s">
        <v>2</v>
      </c>
      <c r="C166" s="62"/>
      <c r="D166" s="62"/>
      <c r="E166" s="17">
        <v>21153</v>
      </c>
      <c r="F166" s="17">
        <v>12603</v>
      </c>
      <c r="G166" s="17">
        <v>3873</v>
      </c>
      <c r="H166" s="17">
        <v>4677</v>
      </c>
      <c r="I166" s="22">
        <v>100.00000009999999</v>
      </c>
      <c r="J166" s="22">
        <v>59.5802014</v>
      </c>
      <c r="K166" s="22">
        <v>18.309459700000001</v>
      </c>
      <c r="L166" s="22">
        <v>22.110339</v>
      </c>
    </row>
    <row r="167" spans="2:13" ht="15" customHeight="1" x14ac:dyDescent="0.25">
      <c r="B167" s="62" t="s">
        <v>3</v>
      </c>
      <c r="C167" s="62"/>
      <c r="D167" s="62"/>
      <c r="E167" s="17">
        <v>6231</v>
      </c>
      <c r="F167" s="17">
        <v>2717</v>
      </c>
      <c r="G167" s="17">
        <v>225</v>
      </c>
      <c r="H167" s="17">
        <v>3289</v>
      </c>
      <c r="I167" s="22">
        <v>100.00000009999999</v>
      </c>
      <c r="J167" s="22">
        <v>43.604557900000003</v>
      </c>
      <c r="K167" s="22">
        <v>3.6109773999999999</v>
      </c>
      <c r="L167" s="22">
        <v>52.784464800000002</v>
      </c>
    </row>
    <row r="168" spans="2:13" ht="15" customHeight="1" x14ac:dyDescent="0.25">
      <c r="B168" s="60">
        <v>2012</v>
      </c>
      <c r="C168" s="60"/>
      <c r="D168" s="60"/>
      <c r="E168" s="41">
        <v>47536</v>
      </c>
      <c r="F168" s="41">
        <v>24244</v>
      </c>
      <c r="G168" s="41">
        <v>13019</v>
      </c>
      <c r="H168" s="41">
        <v>10273</v>
      </c>
      <c r="I168" s="88">
        <v>100</v>
      </c>
      <c r="J168" s="88">
        <v>51.001346300000002</v>
      </c>
      <c r="K168" s="88">
        <v>27.387664099999999</v>
      </c>
      <c r="L168" s="88">
        <v>21.6109896</v>
      </c>
    </row>
    <row r="169" spans="2:13" ht="15" customHeight="1" x14ac:dyDescent="0.25">
      <c r="B169" s="62" t="s">
        <v>2</v>
      </c>
      <c r="C169" s="62"/>
      <c r="D169" s="62"/>
      <c r="E169" s="17">
        <v>40192</v>
      </c>
      <c r="F169" s="17">
        <v>22267</v>
      </c>
      <c r="G169" s="17">
        <v>12173</v>
      </c>
      <c r="H169" s="17">
        <v>5752</v>
      </c>
      <c r="I169" s="22">
        <v>100</v>
      </c>
      <c r="J169" s="22">
        <v>55.4015725</v>
      </c>
      <c r="K169" s="22">
        <v>30.287121800000001</v>
      </c>
      <c r="L169" s="22">
        <v>14.3113057</v>
      </c>
    </row>
    <row r="170" spans="2:13" ht="15" customHeight="1" x14ac:dyDescent="0.25">
      <c r="B170" s="62" t="s">
        <v>3</v>
      </c>
      <c r="C170" s="62"/>
      <c r="D170" s="62"/>
      <c r="E170" s="17">
        <v>7344</v>
      </c>
      <c r="F170" s="17">
        <v>1977</v>
      </c>
      <c r="G170" s="17">
        <v>846</v>
      </c>
      <c r="H170" s="17">
        <v>4521</v>
      </c>
      <c r="I170" s="22">
        <v>99.999999900000006</v>
      </c>
      <c r="J170" s="22">
        <v>26.919934600000001</v>
      </c>
      <c r="K170" s="22">
        <v>11.519607799999999</v>
      </c>
      <c r="L170" s="22">
        <v>61.560457499999998</v>
      </c>
    </row>
    <row r="171" spans="2:13" ht="15" customHeight="1" x14ac:dyDescent="0.25">
      <c r="B171" s="60">
        <v>2024</v>
      </c>
      <c r="C171" s="60"/>
      <c r="D171" s="60"/>
      <c r="E171" s="41">
        <v>69313</v>
      </c>
      <c r="F171" s="41">
        <v>53028</v>
      </c>
      <c r="G171" s="41">
        <v>7652</v>
      </c>
      <c r="H171" s="41">
        <v>8633</v>
      </c>
      <c r="I171" s="88">
        <v>100</v>
      </c>
      <c r="J171" s="88">
        <v>76.505128900000003</v>
      </c>
      <c r="K171" s="88">
        <v>11.039776099999999</v>
      </c>
      <c r="L171" s="88">
        <v>12.455095</v>
      </c>
    </row>
    <row r="172" spans="2:13" ht="15" customHeight="1" x14ac:dyDescent="0.25">
      <c r="B172" s="62" t="s">
        <v>2</v>
      </c>
      <c r="C172" s="62"/>
      <c r="D172" s="62"/>
      <c r="E172" s="17">
        <v>59013</v>
      </c>
      <c r="F172" s="17">
        <v>47484</v>
      </c>
      <c r="G172" s="17">
        <v>7212</v>
      </c>
      <c r="H172" s="17">
        <v>4317</v>
      </c>
      <c r="I172" s="22">
        <v>100</v>
      </c>
      <c r="J172" s="22">
        <v>80.463626700000006</v>
      </c>
      <c r="K172" s="22">
        <v>12.221036</v>
      </c>
      <c r="L172" s="22">
        <v>7.3153373000000004</v>
      </c>
    </row>
    <row r="173" spans="2:13" ht="15" customHeight="1" x14ac:dyDescent="0.25">
      <c r="B173" s="62" t="s">
        <v>3</v>
      </c>
      <c r="C173" s="62"/>
      <c r="D173" s="62"/>
      <c r="E173" s="17">
        <v>10300</v>
      </c>
      <c r="F173" s="17">
        <v>5544</v>
      </c>
      <c r="G173" s="17">
        <v>440</v>
      </c>
      <c r="H173" s="17">
        <v>4316</v>
      </c>
      <c r="I173" s="22">
        <v>100</v>
      </c>
      <c r="J173" s="22">
        <v>53.825242699999997</v>
      </c>
      <c r="K173" s="22">
        <v>4.2718446999999999</v>
      </c>
      <c r="L173" s="22">
        <v>41.902912600000001</v>
      </c>
    </row>
    <row r="174" spans="2:13" ht="35.1" customHeight="1" x14ac:dyDescent="0.25">
      <c r="B174" s="59" t="s">
        <v>98</v>
      </c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30"/>
    </row>
    <row r="175" spans="2:13" ht="15" customHeight="1" x14ac:dyDescent="0.25">
      <c r="L175" s="5"/>
      <c r="M175" s="5"/>
    </row>
    <row r="176" spans="2:13" ht="15" customHeight="1" x14ac:dyDescent="0.25">
      <c r="B176" s="64" t="s">
        <v>75</v>
      </c>
      <c r="C176" s="64"/>
      <c r="D176" s="64"/>
      <c r="E176" s="64"/>
      <c r="F176" s="64"/>
      <c r="G176" s="64"/>
      <c r="H176" s="64"/>
      <c r="I176" s="64"/>
      <c r="J176" s="64"/>
      <c r="L176" s="5"/>
      <c r="M176" s="5"/>
    </row>
    <row r="177" spans="2:13" ht="15" customHeight="1" x14ac:dyDescent="0.25">
      <c r="L177" s="5"/>
      <c r="M177" s="5"/>
    </row>
    <row r="178" spans="2:13" ht="15" customHeight="1" x14ac:dyDescent="0.25">
      <c r="B178" s="4" t="s">
        <v>52</v>
      </c>
      <c r="C178" s="36"/>
      <c r="D178" s="36"/>
      <c r="E178" s="36"/>
      <c r="F178" s="36"/>
      <c r="G178" s="36"/>
      <c r="H178" s="36"/>
      <c r="I178" s="36"/>
      <c r="J178" s="36"/>
      <c r="L178" s="5"/>
      <c r="M178" s="5"/>
    </row>
    <row r="179" spans="2:13" ht="30" customHeight="1" x14ac:dyDescent="0.25">
      <c r="B179" s="58" t="str">
        <f>C9 &amp;": VIVIENDAS PARTICULARES OCUPADAS CON PERSONAS PRESENTES POR ACCESO AL SISTEMA DE ALCANTARILLADO, SEGÚN ÁREA, CENSOS 2001, 2012 Y 2024"</f>
        <v>SACABA: VIVIENDAS PARTICULARES OCUPADAS CON PERSONAS PRESENTES POR ACCESO AL SISTEMA DE ALCANTARILLADO, SEGÚN ÁREA, CENSOS 2001, 2012 Y 2024</v>
      </c>
      <c r="C179" s="58"/>
      <c r="D179" s="58"/>
      <c r="E179" s="58"/>
      <c r="F179" s="58"/>
      <c r="G179" s="58"/>
      <c r="H179" s="58"/>
      <c r="I179" s="58"/>
      <c r="J179" s="58"/>
      <c r="L179" s="5"/>
      <c r="M179" s="5"/>
    </row>
    <row r="180" spans="2:13" ht="15" customHeight="1" x14ac:dyDescent="0.25">
      <c r="B180" s="4" t="s">
        <v>0</v>
      </c>
      <c r="C180" s="4"/>
      <c r="D180" s="4"/>
      <c r="E180" s="4"/>
      <c r="F180" s="4"/>
      <c r="G180" s="4"/>
      <c r="H180" s="4"/>
      <c r="I180" s="4"/>
      <c r="J180" s="36"/>
      <c r="L180" s="5"/>
      <c r="M180" s="5"/>
    </row>
    <row r="181" spans="2:13" ht="15" customHeight="1" x14ac:dyDescent="0.25">
      <c r="B181" s="74" t="s">
        <v>4</v>
      </c>
      <c r="C181" s="74"/>
      <c r="D181" s="74"/>
      <c r="E181" s="75" t="s">
        <v>69</v>
      </c>
      <c r="F181" s="75"/>
      <c r="G181" s="75"/>
      <c r="H181" s="84" t="s">
        <v>41</v>
      </c>
      <c r="I181" s="84"/>
      <c r="J181" s="84"/>
    </row>
    <row r="182" spans="2:13" ht="80.099999999999994" customHeight="1" x14ac:dyDescent="0.25">
      <c r="B182" s="74"/>
      <c r="C182" s="74"/>
      <c r="D182" s="74"/>
      <c r="E182" s="76" t="s">
        <v>1</v>
      </c>
      <c r="F182" s="79" t="s">
        <v>26</v>
      </c>
      <c r="G182" s="79" t="s">
        <v>113</v>
      </c>
      <c r="H182" s="82" t="s">
        <v>1</v>
      </c>
      <c r="I182" s="83" t="s">
        <v>26</v>
      </c>
      <c r="J182" s="83" t="s">
        <v>97</v>
      </c>
    </row>
    <row r="183" spans="2:13" ht="15" customHeight="1" x14ac:dyDescent="0.25">
      <c r="B183" s="66">
        <v>2001</v>
      </c>
      <c r="C183" s="66"/>
      <c r="D183" s="67"/>
      <c r="E183" s="40">
        <v>27384</v>
      </c>
      <c r="F183" s="40">
        <v>8692</v>
      </c>
      <c r="G183" s="40">
        <v>18692</v>
      </c>
      <c r="H183" s="87">
        <v>100</v>
      </c>
      <c r="I183" s="87">
        <v>31.7411627</v>
      </c>
      <c r="J183" s="87">
        <v>68.258837299999996</v>
      </c>
    </row>
    <row r="184" spans="2:13" ht="15" customHeight="1" x14ac:dyDescent="0.25">
      <c r="B184" s="62" t="s">
        <v>2</v>
      </c>
      <c r="C184" s="62"/>
      <c r="D184" s="63"/>
      <c r="E184" s="17">
        <v>21153</v>
      </c>
      <c r="F184" s="17">
        <v>8660</v>
      </c>
      <c r="G184" s="17">
        <v>12493</v>
      </c>
      <c r="H184" s="22">
        <v>100</v>
      </c>
      <c r="I184" s="22">
        <v>40.939819399999998</v>
      </c>
      <c r="J184" s="22">
        <v>59.060180600000002</v>
      </c>
    </row>
    <row r="185" spans="2:13" ht="15" customHeight="1" x14ac:dyDescent="0.25">
      <c r="B185" s="62" t="s">
        <v>3</v>
      </c>
      <c r="C185" s="62"/>
      <c r="D185" s="63"/>
      <c r="E185" s="17">
        <v>6231</v>
      </c>
      <c r="F185" s="17">
        <v>32</v>
      </c>
      <c r="G185" s="17">
        <v>6199</v>
      </c>
      <c r="H185" s="22">
        <v>100</v>
      </c>
      <c r="I185" s="22">
        <v>0.51356120000000005</v>
      </c>
      <c r="J185" s="22">
        <v>99.486438800000002</v>
      </c>
    </row>
    <row r="186" spans="2:13" ht="15" customHeight="1" x14ac:dyDescent="0.25">
      <c r="B186" s="60">
        <v>2012</v>
      </c>
      <c r="C186" s="60"/>
      <c r="D186" s="61"/>
      <c r="E186" s="41">
        <v>47536</v>
      </c>
      <c r="F186" s="41">
        <v>24347</v>
      </c>
      <c r="G186" s="41">
        <v>23189</v>
      </c>
      <c r="H186" s="88">
        <v>100</v>
      </c>
      <c r="I186" s="88">
        <v>51.218024200000002</v>
      </c>
      <c r="J186" s="88">
        <v>48.781975799999998</v>
      </c>
    </row>
    <row r="187" spans="2:13" ht="15" customHeight="1" x14ac:dyDescent="0.25">
      <c r="B187" s="62" t="s">
        <v>2</v>
      </c>
      <c r="C187" s="62"/>
      <c r="D187" s="63"/>
      <c r="E187" s="17">
        <v>40192</v>
      </c>
      <c r="F187" s="17">
        <v>23762</v>
      </c>
      <c r="G187" s="17">
        <v>16430</v>
      </c>
      <c r="H187" s="22">
        <v>100</v>
      </c>
      <c r="I187" s="22">
        <v>59.121218200000001</v>
      </c>
      <c r="J187" s="22">
        <v>40.878781799999999</v>
      </c>
    </row>
    <row r="188" spans="2:13" ht="15" customHeight="1" x14ac:dyDescent="0.25">
      <c r="B188" s="62" t="s">
        <v>3</v>
      </c>
      <c r="C188" s="62"/>
      <c r="D188" s="63"/>
      <c r="E188" s="17">
        <v>7344</v>
      </c>
      <c r="F188" s="17">
        <v>585</v>
      </c>
      <c r="G188" s="17">
        <v>6759</v>
      </c>
      <c r="H188" s="22">
        <v>100</v>
      </c>
      <c r="I188" s="22">
        <v>7.9656862999999998</v>
      </c>
      <c r="J188" s="22">
        <v>92.034313699999998</v>
      </c>
    </row>
    <row r="189" spans="2:13" ht="15" customHeight="1" x14ac:dyDescent="0.25">
      <c r="B189" s="60">
        <v>2024</v>
      </c>
      <c r="C189" s="60"/>
      <c r="D189" s="61"/>
      <c r="E189" s="41">
        <v>69313</v>
      </c>
      <c r="F189" s="41">
        <v>43137</v>
      </c>
      <c r="G189" s="41">
        <v>26176</v>
      </c>
      <c r="H189" s="88">
        <v>100</v>
      </c>
      <c r="I189" s="88">
        <v>62.235078600000001</v>
      </c>
      <c r="J189" s="88">
        <v>37.764921399999999</v>
      </c>
    </row>
    <row r="190" spans="2:13" ht="15" customHeight="1" x14ac:dyDescent="0.25">
      <c r="B190" s="62" t="s">
        <v>2</v>
      </c>
      <c r="C190" s="62"/>
      <c r="D190" s="63"/>
      <c r="E190" s="17">
        <v>59013</v>
      </c>
      <c r="F190" s="17">
        <v>41961</v>
      </c>
      <c r="G190" s="17">
        <v>17052</v>
      </c>
      <c r="H190" s="22">
        <v>100</v>
      </c>
      <c r="I190" s="22">
        <v>71.1046719</v>
      </c>
      <c r="J190" s="22">
        <v>28.8953281</v>
      </c>
    </row>
    <row r="191" spans="2:13" ht="15" customHeight="1" x14ac:dyDescent="0.25">
      <c r="B191" s="62" t="s">
        <v>3</v>
      </c>
      <c r="C191" s="62"/>
      <c r="D191" s="63"/>
      <c r="E191" s="17">
        <v>10300</v>
      </c>
      <c r="F191" s="17">
        <v>1176</v>
      </c>
      <c r="G191" s="17">
        <v>9124</v>
      </c>
      <c r="H191" s="22">
        <v>100</v>
      </c>
      <c r="I191" s="22">
        <v>11.417475700000001</v>
      </c>
      <c r="J191" s="22">
        <v>88.582524300000003</v>
      </c>
    </row>
    <row r="192" spans="2:13" ht="48" customHeight="1" x14ac:dyDescent="0.25">
      <c r="B192" s="59" t="s">
        <v>102</v>
      </c>
      <c r="C192" s="59"/>
      <c r="D192" s="59"/>
      <c r="E192" s="71"/>
      <c r="F192" s="71"/>
      <c r="G192" s="71"/>
      <c r="H192" s="71"/>
      <c r="I192" s="71"/>
      <c r="J192" s="71"/>
      <c r="L192" s="31"/>
      <c r="M192" s="31"/>
    </row>
    <row r="193" spans="2:13" ht="15" customHeight="1" x14ac:dyDescent="0.25">
      <c r="L193" s="9"/>
      <c r="M193" s="9"/>
    </row>
    <row r="194" spans="2:13" ht="15" customHeight="1" x14ac:dyDescent="0.25">
      <c r="B194" s="4" t="s">
        <v>53</v>
      </c>
      <c r="C194" s="36"/>
      <c r="D194" s="36"/>
      <c r="E194" s="36"/>
      <c r="F194" s="36"/>
      <c r="G194" s="36"/>
      <c r="H194" s="36"/>
      <c r="I194" s="36"/>
      <c r="J194" s="36"/>
      <c r="L194" s="9"/>
      <c r="M194" s="9"/>
    </row>
    <row r="195" spans="2:13" ht="30" customHeight="1" x14ac:dyDescent="0.25">
      <c r="B195" s="57" t="str">
        <f>C9 &amp;": VIVIENDAS PARTICULARES OCUPADAS CON PERSONAS PRESENTES POR TIPO DE DESAGÜE DEL BAÑO O SERVICIO SANITARIO, SEGÚN ÁREA, CENSOS 2001, 2012 Y 2024"</f>
        <v>SACABA: VIVIENDAS PARTICULARES OCUPADAS CON PERSONAS PRESENTES POR TIPO DE DESAGÜE DEL BAÑO O SERVICIO SANITARIO, SEGÚN ÁREA, CENSOS 2001, 2012 Y 2024</v>
      </c>
      <c r="C195" s="57"/>
      <c r="D195" s="57"/>
      <c r="E195" s="57"/>
      <c r="F195" s="57"/>
      <c r="G195" s="57"/>
      <c r="H195" s="57"/>
      <c r="I195" s="57"/>
      <c r="J195" s="57"/>
      <c r="L195" s="9"/>
      <c r="M195" s="9"/>
    </row>
    <row r="196" spans="2:13" ht="15" customHeight="1" x14ac:dyDescent="0.25">
      <c r="B196" s="2" t="s">
        <v>5</v>
      </c>
      <c r="C196" s="2"/>
      <c r="D196" s="2"/>
      <c r="E196" s="2"/>
      <c r="F196" s="2"/>
      <c r="G196" s="2"/>
      <c r="H196" s="2"/>
      <c r="I196" s="2"/>
      <c r="J196" s="36"/>
    </row>
    <row r="197" spans="2:13" ht="120" customHeight="1" x14ac:dyDescent="0.25">
      <c r="B197" s="76" t="s">
        <v>4</v>
      </c>
      <c r="C197" s="76" t="s">
        <v>7</v>
      </c>
      <c r="D197" s="79" t="s">
        <v>40</v>
      </c>
      <c r="E197" s="79" t="s">
        <v>28</v>
      </c>
      <c r="F197" s="79" t="s">
        <v>27</v>
      </c>
      <c r="G197" s="79" t="s">
        <v>65</v>
      </c>
      <c r="H197" s="79" t="s">
        <v>29</v>
      </c>
      <c r="I197" s="79" t="s">
        <v>39</v>
      </c>
      <c r="J197" s="79" t="s">
        <v>76</v>
      </c>
    </row>
    <row r="198" spans="2:13" ht="15" customHeight="1" x14ac:dyDescent="0.25">
      <c r="B198" s="39">
        <v>2001</v>
      </c>
      <c r="C198" s="40">
        <v>27384</v>
      </c>
      <c r="D198" s="46">
        <v>8692</v>
      </c>
      <c r="E198" s="40">
        <v>7584</v>
      </c>
      <c r="F198" s="40">
        <v>2914</v>
      </c>
      <c r="G198" s="46">
        <v>228</v>
      </c>
      <c r="H198" s="55"/>
      <c r="I198" s="55"/>
      <c r="J198" s="40">
        <v>7966</v>
      </c>
    </row>
    <row r="199" spans="2:13" ht="15" customHeight="1" x14ac:dyDescent="0.25">
      <c r="B199" s="19" t="s">
        <v>2</v>
      </c>
      <c r="C199" s="17">
        <v>21153</v>
      </c>
      <c r="D199" s="24">
        <v>8660</v>
      </c>
      <c r="E199" s="17">
        <v>5090</v>
      </c>
      <c r="F199" s="17">
        <v>2599</v>
      </c>
      <c r="G199" s="24">
        <v>127</v>
      </c>
      <c r="H199" s="54"/>
      <c r="I199" s="54"/>
      <c r="J199" s="17">
        <v>4677</v>
      </c>
    </row>
    <row r="200" spans="2:13" ht="15" customHeight="1" x14ac:dyDescent="0.25">
      <c r="B200" s="19" t="s">
        <v>3</v>
      </c>
      <c r="C200" s="17">
        <v>6231</v>
      </c>
      <c r="D200" s="24">
        <v>32</v>
      </c>
      <c r="E200" s="17">
        <v>2494</v>
      </c>
      <c r="F200" s="17">
        <v>315</v>
      </c>
      <c r="G200" s="24">
        <v>101</v>
      </c>
      <c r="H200" s="54"/>
      <c r="I200" s="54"/>
      <c r="J200" s="17">
        <v>3289</v>
      </c>
    </row>
    <row r="201" spans="2:13" ht="15" customHeight="1" x14ac:dyDescent="0.25">
      <c r="B201" s="48">
        <v>2012</v>
      </c>
      <c r="C201" s="41">
        <v>47536</v>
      </c>
      <c r="D201" s="47">
        <v>24347</v>
      </c>
      <c r="E201" s="41">
        <v>9273</v>
      </c>
      <c r="F201" s="41">
        <v>3466</v>
      </c>
      <c r="G201" s="47">
        <v>177</v>
      </c>
      <c r="H201" s="54"/>
      <c r="I201" s="54"/>
      <c r="J201" s="41">
        <v>10273</v>
      </c>
    </row>
    <row r="202" spans="2:13" ht="15" customHeight="1" x14ac:dyDescent="0.25">
      <c r="B202" s="19" t="s">
        <v>2</v>
      </c>
      <c r="C202" s="17">
        <v>40192</v>
      </c>
      <c r="D202" s="24">
        <v>23762</v>
      </c>
      <c r="E202" s="17">
        <v>7223</v>
      </c>
      <c r="F202" s="17">
        <v>3313</v>
      </c>
      <c r="G202" s="24">
        <v>142</v>
      </c>
      <c r="H202" s="54"/>
      <c r="I202" s="54"/>
      <c r="J202" s="17">
        <v>5752</v>
      </c>
    </row>
    <row r="203" spans="2:13" ht="15" customHeight="1" x14ac:dyDescent="0.25">
      <c r="B203" s="19" t="s">
        <v>3</v>
      </c>
      <c r="C203" s="17">
        <v>7344</v>
      </c>
      <c r="D203" s="24">
        <v>585</v>
      </c>
      <c r="E203" s="17">
        <v>2050</v>
      </c>
      <c r="F203" s="17">
        <v>153</v>
      </c>
      <c r="G203" s="24">
        <v>35</v>
      </c>
      <c r="H203" s="54"/>
      <c r="I203" s="54"/>
      <c r="J203" s="17">
        <v>4521</v>
      </c>
    </row>
    <row r="204" spans="2:13" ht="15" customHeight="1" x14ac:dyDescent="0.25">
      <c r="B204" s="48">
        <v>2024</v>
      </c>
      <c r="C204" s="41">
        <v>69313</v>
      </c>
      <c r="D204" s="47">
        <v>43137</v>
      </c>
      <c r="E204" s="41">
        <v>11797</v>
      </c>
      <c r="F204" s="41">
        <v>5071</v>
      </c>
      <c r="G204" s="47">
        <v>99</v>
      </c>
      <c r="H204" s="41">
        <v>356</v>
      </c>
      <c r="I204" s="41">
        <v>220</v>
      </c>
      <c r="J204" s="41">
        <v>8633</v>
      </c>
    </row>
    <row r="205" spans="2:13" ht="15" customHeight="1" x14ac:dyDescent="0.25">
      <c r="B205" s="19" t="s">
        <v>2</v>
      </c>
      <c r="C205" s="17">
        <v>59013</v>
      </c>
      <c r="D205" s="24">
        <v>41961</v>
      </c>
      <c r="E205" s="17">
        <v>7957</v>
      </c>
      <c r="F205" s="17">
        <v>4346</v>
      </c>
      <c r="G205" s="24">
        <v>59</v>
      </c>
      <c r="H205" s="17">
        <v>254</v>
      </c>
      <c r="I205" s="17">
        <v>119</v>
      </c>
      <c r="J205" s="17">
        <v>4317</v>
      </c>
    </row>
    <row r="206" spans="2:13" ht="15" customHeight="1" x14ac:dyDescent="0.25">
      <c r="B206" s="19" t="s">
        <v>3</v>
      </c>
      <c r="C206" s="17">
        <v>10300</v>
      </c>
      <c r="D206" s="24">
        <v>1176</v>
      </c>
      <c r="E206" s="17">
        <v>3840</v>
      </c>
      <c r="F206" s="17">
        <v>725</v>
      </c>
      <c r="G206" s="24">
        <v>40</v>
      </c>
      <c r="H206" s="17">
        <v>102</v>
      </c>
      <c r="I206" s="17">
        <v>101</v>
      </c>
      <c r="J206" s="17">
        <v>4316</v>
      </c>
    </row>
    <row r="207" spans="2:13" ht="48" customHeight="1" x14ac:dyDescent="0.25">
      <c r="B207" s="59" t="s">
        <v>100</v>
      </c>
      <c r="C207" s="59"/>
      <c r="D207" s="59"/>
      <c r="E207" s="59"/>
      <c r="F207" s="59"/>
      <c r="G207" s="59"/>
      <c r="H207" s="59"/>
      <c r="I207" s="59"/>
      <c r="J207" s="59"/>
    </row>
    <row r="209" spans="2:13" ht="15" customHeight="1" x14ac:dyDescent="0.25">
      <c r="B209" s="4" t="s">
        <v>54</v>
      </c>
      <c r="C209" s="36"/>
      <c r="D209" s="36"/>
      <c r="E209" s="36"/>
      <c r="F209" s="36"/>
      <c r="G209" s="36"/>
      <c r="H209" s="36"/>
      <c r="I209" s="36"/>
      <c r="J209" s="36"/>
    </row>
    <row r="210" spans="2:13" ht="30" customHeight="1" x14ac:dyDescent="0.25">
      <c r="B210" s="57" t="str">
        <f>C9 &amp;": VIVIENDAS PARTICULARES OCUPADAS CON PERSONAS PRESENTES POR TIPO DE DESAGÜE DEL BAÑO O SERVICIO SANITARIO, SEGÚN ÁREA, CENSOS 2001, 2012 Y 2024"</f>
        <v>SACABA: VIVIENDAS PARTICULARES OCUPADAS CON PERSONAS PRESENTES POR TIPO DE DESAGÜE DEL BAÑO O SERVICIO SANITARIO, SEGÚN ÁREA, CENSOS 2001, 2012 Y 2024</v>
      </c>
      <c r="C210" s="57"/>
      <c r="D210" s="57"/>
      <c r="E210" s="57"/>
      <c r="F210" s="57"/>
      <c r="G210" s="57"/>
      <c r="H210" s="57"/>
      <c r="I210" s="57"/>
      <c r="J210" s="57"/>
      <c r="L210" s="9"/>
      <c r="M210" s="9"/>
    </row>
    <row r="211" spans="2:13" ht="15" customHeight="1" x14ac:dyDescent="0.25">
      <c r="B211" s="2" t="s">
        <v>12</v>
      </c>
      <c r="C211" s="2"/>
      <c r="D211" s="2"/>
      <c r="E211" s="2"/>
      <c r="F211" s="2"/>
      <c r="G211" s="2"/>
      <c r="H211" s="2"/>
      <c r="I211" s="2"/>
      <c r="J211" s="36"/>
    </row>
    <row r="212" spans="2:13" ht="120" customHeight="1" x14ac:dyDescent="0.25">
      <c r="B212" s="82" t="s">
        <v>4</v>
      </c>
      <c r="C212" s="82" t="s">
        <v>7</v>
      </c>
      <c r="D212" s="83" t="s">
        <v>40</v>
      </c>
      <c r="E212" s="83" t="s">
        <v>28</v>
      </c>
      <c r="F212" s="83" t="s">
        <v>27</v>
      </c>
      <c r="G212" s="83" t="s">
        <v>65</v>
      </c>
      <c r="H212" s="83" t="s">
        <v>29</v>
      </c>
      <c r="I212" s="83" t="s">
        <v>39</v>
      </c>
      <c r="J212" s="83" t="s">
        <v>76</v>
      </c>
    </row>
    <row r="213" spans="2:13" ht="15" customHeight="1" x14ac:dyDescent="0.25">
      <c r="B213" s="89">
        <v>2001</v>
      </c>
      <c r="C213" s="90">
        <v>27384</v>
      </c>
      <c r="D213" s="103">
        <v>31.7411627</v>
      </c>
      <c r="E213" s="97">
        <v>27.695004399999998</v>
      </c>
      <c r="F213" s="97">
        <v>10.641250400000001</v>
      </c>
      <c r="G213" s="104">
        <v>0.83260299999999998</v>
      </c>
      <c r="H213" s="55"/>
      <c r="I213" s="55"/>
      <c r="J213" s="97">
        <v>29.089979599999999</v>
      </c>
    </row>
    <row r="214" spans="2:13" ht="15" customHeight="1" x14ac:dyDescent="0.25">
      <c r="B214" s="19" t="s">
        <v>2</v>
      </c>
      <c r="C214" s="17">
        <v>21153</v>
      </c>
      <c r="D214" s="25">
        <v>40.939819399999998</v>
      </c>
      <c r="E214" s="23">
        <v>24.062780700000001</v>
      </c>
      <c r="F214" s="23">
        <v>12.2866733</v>
      </c>
      <c r="G214" s="26">
        <v>0.60038769999999997</v>
      </c>
      <c r="H214" s="54"/>
      <c r="I214" s="54"/>
      <c r="J214" s="23">
        <v>22.110339</v>
      </c>
    </row>
    <row r="215" spans="2:13" ht="15" customHeight="1" x14ac:dyDescent="0.25">
      <c r="B215" s="19" t="s">
        <v>3</v>
      </c>
      <c r="C215" s="17">
        <v>6231</v>
      </c>
      <c r="D215" s="25">
        <v>0.51356120000000005</v>
      </c>
      <c r="E215" s="23">
        <v>40.0256781</v>
      </c>
      <c r="F215" s="23">
        <v>5.0553682999999996</v>
      </c>
      <c r="G215" s="26">
        <v>1.6209275999999999</v>
      </c>
      <c r="H215" s="54"/>
      <c r="I215" s="54"/>
      <c r="J215" s="23">
        <v>52.784464800000002</v>
      </c>
    </row>
    <row r="216" spans="2:13" ht="15" customHeight="1" x14ac:dyDescent="0.25">
      <c r="B216" s="92">
        <v>2012</v>
      </c>
      <c r="C216" s="93">
        <v>47536</v>
      </c>
      <c r="D216" s="101">
        <v>51.218024200000002</v>
      </c>
      <c r="E216" s="98">
        <v>19.507320799999999</v>
      </c>
      <c r="F216" s="98">
        <v>7.2913161000000004</v>
      </c>
      <c r="G216" s="102">
        <v>0.3723494</v>
      </c>
      <c r="H216" s="54"/>
      <c r="I216" s="54"/>
      <c r="J216" s="98">
        <v>21.6109896</v>
      </c>
    </row>
    <row r="217" spans="2:13" ht="15" customHeight="1" x14ac:dyDescent="0.25">
      <c r="B217" s="19" t="s">
        <v>2</v>
      </c>
      <c r="C217" s="17">
        <v>40192</v>
      </c>
      <c r="D217" s="25">
        <v>59.121218200000001</v>
      </c>
      <c r="E217" s="23">
        <v>17.971238100000001</v>
      </c>
      <c r="F217" s="23">
        <v>8.2429339000000006</v>
      </c>
      <c r="G217" s="26">
        <v>0.35330410000000001</v>
      </c>
      <c r="H217" s="54"/>
      <c r="I217" s="54"/>
      <c r="J217" s="23">
        <v>14.3113057</v>
      </c>
    </row>
    <row r="218" spans="2:13" ht="15" customHeight="1" x14ac:dyDescent="0.25">
      <c r="B218" s="19" t="s">
        <v>3</v>
      </c>
      <c r="C218" s="17">
        <v>7344</v>
      </c>
      <c r="D218" s="25">
        <v>7.9656862999999998</v>
      </c>
      <c r="E218" s="23">
        <v>27.913943400000001</v>
      </c>
      <c r="F218" s="23">
        <v>2.0833333000000001</v>
      </c>
      <c r="G218" s="26">
        <v>0.47657949999999999</v>
      </c>
      <c r="H218" s="54"/>
      <c r="I218" s="54"/>
      <c r="J218" s="23">
        <v>61.560457499999998</v>
      </c>
    </row>
    <row r="219" spans="2:13" ht="15" customHeight="1" x14ac:dyDescent="0.25">
      <c r="B219" s="92">
        <v>2024</v>
      </c>
      <c r="C219" s="93">
        <v>69313</v>
      </c>
      <c r="D219" s="101">
        <v>62.235078600000001</v>
      </c>
      <c r="E219" s="98">
        <v>17.019895300000002</v>
      </c>
      <c r="F219" s="98">
        <v>7.3160879000000003</v>
      </c>
      <c r="G219" s="102">
        <v>0.14283029999999999</v>
      </c>
      <c r="H219" s="98">
        <v>0.51361219999999996</v>
      </c>
      <c r="I219" s="98">
        <v>0.31740079999999998</v>
      </c>
      <c r="J219" s="98">
        <v>12.455095</v>
      </c>
    </row>
    <row r="220" spans="2:13" ht="15" customHeight="1" x14ac:dyDescent="0.25">
      <c r="B220" s="19" t="s">
        <v>2</v>
      </c>
      <c r="C220" s="17">
        <v>59013</v>
      </c>
      <c r="D220" s="25">
        <v>71.1046719</v>
      </c>
      <c r="E220" s="23">
        <v>13.483469700000001</v>
      </c>
      <c r="F220" s="23">
        <v>7.3644790000000002</v>
      </c>
      <c r="G220" s="26">
        <v>9.9977999999999997E-2</v>
      </c>
      <c r="H220" s="23">
        <v>0.43041360000000001</v>
      </c>
      <c r="I220" s="23">
        <v>0.20165050000000001</v>
      </c>
      <c r="J220" s="23">
        <v>7.3153373000000004</v>
      </c>
    </row>
    <row r="221" spans="2:13" ht="15" customHeight="1" x14ac:dyDescent="0.25">
      <c r="B221" s="19" t="s">
        <v>3</v>
      </c>
      <c r="C221" s="17">
        <v>10300</v>
      </c>
      <c r="D221" s="25">
        <v>11.417475700000001</v>
      </c>
      <c r="E221" s="23">
        <v>37.2815534</v>
      </c>
      <c r="F221" s="23">
        <v>7.0388349999999997</v>
      </c>
      <c r="G221" s="26">
        <v>0.38834950000000001</v>
      </c>
      <c r="H221" s="23">
        <v>0.99029129999999999</v>
      </c>
      <c r="I221" s="23">
        <v>0.98058250000000002</v>
      </c>
      <c r="J221" s="23">
        <v>41.902912600000001</v>
      </c>
    </row>
    <row r="222" spans="2:13" ht="48" customHeight="1" x14ac:dyDescent="0.25">
      <c r="B222" s="59" t="s">
        <v>100</v>
      </c>
      <c r="C222" s="59"/>
      <c r="D222" s="59"/>
      <c r="E222" s="59"/>
      <c r="F222" s="59"/>
      <c r="G222" s="59"/>
      <c r="H222" s="59"/>
      <c r="I222" s="59"/>
      <c r="J222" s="59"/>
    </row>
    <row r="224" spans="2:13" ht="15" customHeight="1" x14ac:dyDescent="0.25">
      <c r="B224" s="80" t="s">
        <v>30</v>
      </c>
      <c r="C224" s="81"/>
      <c r="D224" s="81"/>
      <c r="E224" s="81"/>
      <c r="F224" s="81"/>
      <c r="G224" s="81"/>
      <c r="H224" s="81"/>
      <c r="I224" s="81"/>
      <c r="J224" s="81"/>
    </row>
    <row r="225" spans="2:11" ht="15" customHeight="1" x14ac:dyDescent="0.25"/>
    <row r="226" spans="2:11" ht="15" customHeight="1" x14ac:dyDescent="0.25">
      <c r="B226" s="4" t="s">
        <v>55</v>
      </c>
      <c r="C226" s="36"/>
      <c r="D226" s="36"/>
      <c r="E226" s="36"/>
      <c r="F226" s="36"/>
      <c r="G226" s="36"/>
      <c r="H226" s="36"/>
      <c r="I226" s="36"/>
      <c r="J226" s="36"/>
    </row>
    <row r="227" spans="2:11" ht="15" customHeight="1" x14ac:dyDescent="0.25">
      <c r="B227" s="69" t="str">
        <f>C9 &amp;": POBLACIÓN CON ACCESO A SANEAMIENTO MEJORADO, SEGÚN ÁREA, CENSOS 2001, 2012 Y 2024"</f>
        <v>SACABA: POBLACIÓN CON ACCESO A SANEAMIENTO MEJORADO, SEGÚN ÁREA, CENSOS 2001, 2012 Y 2024</v>
      </c>
      <c r="C227" s="69"/>
      <c r="D227" s="69"/>
      <c r="E227" s="69"/>
      <c r="F227" s="69"/>
      <c r="G227" s="69"/>
      <c r="H227" s="69"/>
      <c r="I227" s="69"/>
      <c r="J227" s="69"/>
    </row>
    <row r="228" spans="2:11" ht="15" customHeight="1" x14ac:dyDescent="0.25">
      <c r="B228" s="4" t="s">
        <v>0</v>
      </c>
      <c r="C228" s="4"/>
      <c r="D228" s="4"/>
      <c r="E228" s="4"/>
      <c r="F228" s="4"/>
      <c r="G228" s="4"/>
      <c r="H228" s="4"/>
      <c r="I228" s="4"/>
      <c r="J228" s="36"/>
      <c r="K228" s="33"/>
    </row>
    <row r="229" spans="2:11" ht="15" customHeight="1" x14ac:dyDescent="0.25">
      <c r="B229" s="74" t="s">
        <v>4</v>
      </c>
      <c r="C229" s="74"/>
      <c r="D229" s="74"/>
      <c r="E229" s="74" t="s">
        <v>87</v>
      </c>
      <c r="F229" s="74"/>
      <c r="G229" s="74"/>
      <c r="H229" s="84" t="s">
        <v>41</v>
      </c>
      <c r="I229" s="84"/>
      <c r="J229" s="84"/>
      <c r="K229" s="33"/>
    </row>
    <row r="230" spans="2:11" ht="30" customHeight="1" x14ac:dyDescent="0.25">
      <c r="B230" s="74"/>
      <c r="C230" s="74"/>
      <c r="D230" s="74"/>
      <c r="E230" s="76" t="s">
        <v>1</v>
      </c>
      <c r="F230" s="77" t="s">
        <v>90</v>
      </c>
      <c r="G230" s="76" t="s">
        <v>91</v>
      </c>
      <c r="H230" s="82" t="s">
        <v>1</v>
      </c>
      <c r="I230" s="85" t="s">
        <v>90</v>
      </c>
      <c r="J230" s="82" t="s">
        <v>91</v>
      </c>
    </row>
    <row r="231" spans="2:11" ht="15" customHeight="1" x14ac:dyDescent="0.25">
      <c r="B231" s="66">
        <v>2001</v>
      </c>
      <c r="C231" s="66"/>
      <c r="D231" s="67"/>
      <c r="E231" s="40">
        <v>115199</v>
      </c>
      <c r="F231" s="40">
        <v>48648</v>
      </c>
      <c r="G231" s="40">
        <v>66551</v>
      </c>
      <c r="H231" s="87">
        <v>100</v>
      </c>
      <c r="I231" s="87">
        <v>42.229533199999999</v>
      </c>
      <c r="J231" s="87">
        <v>57.770466800000001</v>
      </c>
    </row>
    <row r="232" spans="2:11" ht="15" customHeight="1" x14ac:dyDescent="0.25">
      <c r="B232" s="62" t="s">
        <v>2</v>
      </c>
      <c r="C232" s="62"/>
      <c r="D232" s="63"/>
      <c r="E232" s="17">
        <v>90866</v>
      </c>
      <c r="F232" s="17">
        <v>36859</v>
      </c>
      <c r="G232" s="17">
        <v>54007</v>
      </c>
      <c r="H232" s="22">
        <v>100</v>
      </c>
      <c r="I232" s="22">
        <v>40.564127399999997</v>
      </c>
      <c r="J232" s="22">
        <v>59.435872600000003</v>
      </c>
      <c r="K232" s="5"/>
    </row>
    <row r="233" spans="2:11" ht="15" customHeight="1" x14ac:dyDescent="0.25">
      <c r="B233" s="62" t="s">
        <v>3</v>
      </c>
      <c r="C233" s="62"/>
      <c r="D233" s="63"/>
      <c r="E233" s="17">
        <v>24333</v>
      </c>
      <c r="F233" s="17">
        <v>11789</v>
      </c>
      <c r="G233" s="17">
        <v>12544</v>
      </c>
      <c r="H233" s="22">
        <v>100</v>
      </c>
      <c r="I233" s="22">
        <v>48.448608900000004</v>
      </c>
      <c r="J233" s="22">
        <v>51.551391099999996</v>
      </c>
      <c r="K233" s="5"/>
    </row>
    <row r="234" spans="2:11" ht="15" customHeight="1" x14ac:dyDescent="0.25">
      <c r="B234" s="60">
        <v>2012</v>
      </c>
      <c r="C234" s="60"/>
      <c r="D234" s="61"/>
      <c r="E234" s="41">
        <v>169736</v>
      </c>
      <c r="F234" s="41">
        <v>98117</v>
      </c>
      <c r="G234" s="41">
        <v>71619</v>
      </c>
      <c r="H234" s="88">
        <v>100</v>
      </c>
      <c r="I234" s="88">
        <v>57.805651099999999</v>
      </c>
      <c r="J234" s="88">
        <v>42.194348900000001</v>
      </c>
    </row>
    <row r="235" spans="2:11" ht="15" customHeight="1" x14ac:dyDescent="0.25">
      <c r="B235" s="62" t="s">
        <v>2</v>
      </c>
      <c r="C235" s="62"/>
      <c r="D235" s="63"/>
      <c r="E235" s="17">
        <v>147640</v>
      </c>
      <c r="F235" s="17">
        <v>88861</v>
      </c>
      <c r="G235" s="17">
        <v>58779</v>
      </c>
      <c r="H235" s="22">
        <v>100</v>
      </c>
      <c r="I235" s="22">
        <v>60.187618499999999</v>
      </c>
      <c r="J235" s="22">
        <v>39.812381500000001</v>
      </c>
      <c r="K235" s="5"/>
    </row>
    <row r="236" spans="2:11" ht="15" customHeight="1" x14ac:dyDescent="0.25">
      <c r="B236" s="62" t="s">
        <v>3</v>
      </c>
      <c r="C236" s="62"/>
      <c r="D236" s="63"/>
      <c r="E236" s="17">
        <v>22096</v>
      </c>
      <c r="F236" s="17">
        <v>9256</v>
      </c>
      <c r="G236" s="17">
        <v>12840</v>
      </c>
      <c r="H236" s="22">
        <v>100</v>
      </c>
      <c r="I236" s="22">
        <v>41.889934799999999</v>
      </c>
      <c r="J236" s="22">
        <v>58.110065200000001</v>
      </c>
      <c r="K236" s="5"/>
    </row>
    <row r="237" spans="2:11" ht="15" customHeight="1" x14ac:dyDescent="0.25">
      <c r="B237" s="60">
        <v>2024</v>
      </c>
      <c r="C237" s="60"/>
      <c r="D237" s="61"/>
      <c r="E237" s="41">
        <v>215343</v>
      </c>
      <c r="F237" s="41">
        <v>155753</v>
      </c>
      <c r="G237" s="41">
        <v>59590</v>
      </c>
      <c r="H237" s="88">
        <v>100</v>
      </c>
      <c r="I237" s="88">
        <v>72.327867600000005</v>
      </c>
      <c r="J237" s="88">
        <v>27.672132399999999</v>
      </c>
    </row>
    <row r="238" spans="2:11" ht="15" customHeight="1" x14ac:dyDescent="0.25">
      <c r="B238" s="62" t="s">
        <v>2</v>
      </c>
      <c r="C238" s="62"/>
      <c r="D238" s="63"/>
      <c r="E238" s="17">
        <v>188229</v>
      </c>
      <c r="F238" s="17">
        <v>138739</v>
      </c>
      <c r="G238" s="17">
        <v>49490</v>
      </c>
      <c r="H238" s="22">
        <v>100</v>
      </c>
      <c r="I238" s="22">
        <v>73.707558300000002</v>
      </c>
      <c r="J238" s="22">
        <v>26.292441700000001</v>
      </c>
      <c r="K238" s="5"/>
    </row>
    <row r="239" spans="2:11" ht="15" customHeight="1" x14ac:dyDescent="0.25">
      <c r="B239" s="62" t="s">
        <v>3</v>
      </c>
      <c r="C239" s="62"/>
      <c r="D239" s="63"/>
      <c r="E239" s="17">
        <v>27114</v>
      </c>
      <c r="F239" s="17">
        <v>17014</v>
      </c>
      <c r="G239" s="17">
        <v>10100</v>
      </c>
      <c r="H239" s="22">
        <v>100</v>
      </c>
      <c r="I239" s="22">
        <v>62.749870899999998</v>
      </c>
      <c r="J239" s="22">
        <v>37.250129100000002</v>
      </c>
      <c r="K239" s="5"/>
    </row>
    <row r="240" spans="2:11" ht="48" customHeight="1" x14ac:dyDescent="0.25">
      <c r="B240" s="59" t="s">
        <v>99</v>
      </c>
      <c r="C240" s="59"/>
      <c r="D240" s="59"/>
      <c r="E240" s="59"/>
      <c r="F240" s="59"/>
      <c r="G240" s="59"/>
      <c r="H240" s="59"/>
      <c r="I240" s="59"/>
      <c r="J240" s="59"/>
      <c r="K240" s="30"/>
    </row>
    <row r="242" spans="2:13" ht="15" customHeight="1" x14ac:dyDescent="0.25">
      <c r="B242" s="78" t="s">
        <v>92</v>
      </c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"/>
    </row>
    <row r="243" spans="2:13" ht="15" customHeight="1" x14ac:dyDescent="0.25"/>
    <row r="244" spans="2:13" ht="15" customHeight="1" x14ac:dyDescent="0.25">
      <c r="B244" s="4" t="s">
        <v>56</v>
      </c>
      <c r="C244" s="36"/>
      <c r="D244" s="36"/>
      <c r="E244" s="36"/>
      <c r="F244" s="36"/>
      <c r="G244" s="36"/>
      <c r="H244" s="36"/>
      <c r="I244" s="36"/>
      <c r="J244" s="36"/>
      <c r="K244" s="36"/>
      <c r="L244" s="36"/>
    </row>
    <row r="245" spans="2:13" ht="30" customHeight="1" x14ac:dyDescent="0.25">
      <c r="B245" s="58" t="str">
        <f>C9 &amp;": VIVIENDAS PARTICULARES OCUPADAS CON PERSONAS PRESENTES POR COMBUSTIBLE O ENERGÍA UTILIZADA PARA COCINAR, SEGÚN ÁREA, CENSOS 2001, 2012 Y 2024"</f>
        <v>SACABA: VIVIENDAS PARTICULARES OCUPADAS CON PERSONAS PRESENTES POR COMBUSTIBLE O ENERGÍA UTILIZADA PARA COCINAR, SEGÚN ÁREA, CENSOS 2001, 2012 Y 2024</v>
      </c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13"/>
    </row>
    <row r="246" spans="2:13" ht="15" customHeight="1" x14ac:dyDescent="0.25">
      <c r="B246" s="4" t="s">
        <v>5</v>
      </c>
      <c r="C246" s="4"/>
      <c r="D246" s="4"/>
      <c r="E246" s="4"/>
      <c r="F246" s="4"/>
      <c r="G246" s="4"/>
      <c r="H246" s="4"/>
      <c r="I246" s="4"/>
      <c r="J246" s="36"/>
      <c r="K246" s="36"/>
      <c r="L246" s="36"/>
    </row>
    <row r="247" spans="2:13" ht="120" customHeight="1" x14ac:dyDescent="0.25">
      <c r="B247" s="76" t="s">
        <v>4</v>
      </c>
      <c r="C247" s="76" t="s">
        <v>7</v>
      </c>
      <c r="D247" s="79" t="s">
        <v>31</v>
      </c>
      <c r="E247" s="79" t="s">
        <v>67</v>
      </c>
      <c r="F247" s="79" t="s">
        <v>32</v>
      </c>
      <c r="G247" s="79" t="s">
        <v>60</v>
      </c>
      <c r="H247" s="79" t="s">
        <v>61</v>
      </c>
      <c r="I247" s="79" t="s">
        <v>66</v>
      </c>
      <c r="J247" s="79" t="s">
        <v>82</v>
      </c>
      <c r="K247" s="79" t="s">
        <v>20</v>
      </c>
      <c r="L247" s="79" t="s">
        <v>33</v>
      </c>
    </row>
    <row r="248" spans="2:13" ht="15" customHeight="1" x14ac:dyDescent="0.25">
      <c r="B248" s="39" t="s">
        <v>96</v>
      </c>
      <c r="C248" s="40">
        <v>27384</v>
      </c>
      <c r="D248" s="40">
        <v>19185</v>
      </c>
      <c r="E248" s="55"/>
      <c r="F248" s="40">
        <v>7603</v>
      </c>
      <c r="G248" s="40">
        <v>299</v>
      </c>
      <c r="H248" s="43">
        <v>79</v>
      </c>
      <c r="I248" s="55"/>
      <c r="J248" s="40">
        <v>25</v>
      </c>
      <c r="K248" s="40">
        <v>9</v>
      </c>
      <c r="L248" s="40">
        <v>184</v>
      </c>
    </row>
    <row r="249" spans="2:13" ht="15" customHeight="1" x14ac:dyDescent="0.25">
      <c r="B249" s="19" t="s">
        <v>2</v>
      </c>
      <c r="C249" s="17">
        <v>21153</v>
      </c>
      <c r="D249" s="17">
        <v>17529</v>
      </c>
      <c r="E249" s="54"/>
      <c r="F249" s="17">
        <v>3295</v>
      </c>
      <c r="G249" s="17">
        <v>53</v>
      </c>
      <c r="H249" s="18">
        <v>77</v>
      </c>
      <c r="I249" s="54"/>
      <c r="J249" s="17">
        <v>21</v>
      </c>
      <c r="K249" s="17">
        <v>8</v>
      </c>
      <c r="L249" s="17">
        <v>170</v>
      </c>
    </row>
    <row r="250" spans="2:13" ht="15" customHeight="1" x14ac:dyDescent="0.25">
      <c r="B250" s="19" t="s">
        <v>3</v>
      </c>
      <c r="C250" s="17">
        <v>6231</v>
      </c>
      <c r="D250" s="17">
        <v>1656</v>
      </c>
      <c r="E250" s="54"/>
      <c r="F250" s="17">
        <v>4308</v>
      </c>
      <c r="G250" s="17">
        <v>246</v>
      </c>
      <c r="H250" s="18">
        <v>2</v>
      </c>
      <c r="I250" s="54"/>
      <c r="J250" s="17">
        <v>4</v>
      </c>
      <c r="K250" s="17">
        <v>1</v>
      </c>
      <c r="L250" s="17">
        <v>14</v>
      </c>
    </row>
    <row r="251" spans="2:13" ht="15" customHeight="1" x14ac:dyDescent="0.25">
      <c r="B251" s="48">
        <v>2012</v>
      </c>
      <c r="C251" s="41">
        <v>47536</v>
      </c>
      <c r="D251" s="41">
        <v>36019</v>
      </c>
      <c r="E251" s="41">
        <v>4645</v>
      </c>
      <c r="F251" s="41">
        <v>6064</v>
      </c>
      <c r="G251" s="41">
        <v>67</v>
      </c>
      <c r="H251" s="44">
        <v>102</v>
      </c>
      <c r="I251" s="44">
        <v>6</v>
      </c>
      <c r="J251" s="54"/>
      <c r="K251" s="41">
        <v>27</v>
      </c>
      <c r="L251" s="41">
        <v>606</v>
      </c>
    </row>
    <row r="252" spans="2:13" ht="15" customHeight="1" x14ac:dyDescent="0.25">
      <c r="B252" s="19" t="s">
        <v>2</v>
      </c>
      <c r="C252" s="17">
        <v>40192</v>
      </c>
      <c r="D252" s="17">
        <v>33222</v>
      </c>
      <c r="E252" s="17">
        <v>4574</v>
      </c>
      <c r="F252" s="17">
        <v>1760</v>
      </c>
      <c r="G252" s="17">
        <v>7</v>
      </c>
      <c r="H252" s="18">
        <v>97</v>
      </c>
      <c r="I252" s="18">
        <v>4</v>
      </c>
      <c r="J252" s="54"/>
      <c r="K252" s="17">
        <v>23</v>
      </c>
      <c r="L252" s="17">
        <v>505</v>
      </c>
    </row>
    <row r="253" spans="2:13" ht="15" customHeight="1" x14ac:dyDescent="0.25">
      <c r="B253" s="19" t="s">
        <v>3</v>
      </c>
      <c r="C253" s="17">
        <v>7344</v>
      </c>
      <c r="D253" s="17">
        <v>2797</v>
      </c>
      <c r="E253" s="17">
        <v>71</v>
      </c>
      <c r="F253" s="17">
        <v>4304</v>
      </c>
      <c r="G253" s="17">
        <v>60</v>
      </c>
      <c r="H253" s="18">
        <v>5</v>
      </c>
      <c r="I253" s="18">
        <v>2</v>
      </c>
      <c r="J253" s="54"/>
      <c r="K253" s="17">
        <v>4</v>
      </c>
      <c r="L253" s="17">
        <v>101</v>
      </c>
    </row>
    <row r="254" spans="2:13" ht="15" customHeight="1" x14ac:dyDescent="0.25">
      <c r="B254" s="48">
        <v>2024</v>
      </c>
      <c r="C254" s="41">
        <v>69313</v>
      </c>
      <c r="D254" s="41">
        <v>44213</v>
      </c>
      <c r="E254" s="41">
        <v>19091</v>
      </c>
      <c r="F254" s="41">
        <v>4798</v>
      </c>
      <c r="G254" s="41">
        <v>50</v>
      </c>
      <c r="H254" s="44">
        <v>103</v>
      </c>
      <c r="I254" s="41">
        <v>4</v>
      </c>
      <c r="J254" s="54"/>
      <c r="K254" s="41">
        <v>44</v>
      </c>
      <c r="L254" s="41">
        <v>1010</v>
      </c>
    </row>
    <row r="255" spans="2:13" ht="15" customHeight="1" x14ac:dyDescent="0.25">
      <c r="B255" s="19" t="s">
        <v>2</v>
      </c>
      <c r="C255" s="17">
        <v>59013</v>
      </c>
      <c r="D255" s="17">
        <v>38267</v>
      </c>
      <c r="E255" s="17">
        <v>18615</v>
      </c>
      <c r="F255" s="17">
        <v>1274</v>
      </c>
      <c r="G255" s="17">
        <v>6</v>
      </c>
      <c r="H255" s="18">
        <v>89</v>
      </c>
      <c r="I255" s="17">
        <v>0</v>
      </c>
      <c r="J255" s="54"/>
      <c r="K255" s="17">
        <v>25</v>
      </c>
      <c r="L255" s="17">
        <v>737</v>
      </c>
    </row>
    <row r="256" spans="2:13" ht="15" customHeight="1" x14ac:dyDescent="0.25">
      <c r="B256" s="19" t="s">
        <v>3</v>
      </c>
      <c r="C256" s="17">
        <v>10300</v>
      </c>
      <c r="D256" s="17">
        <v>5946</v>
      </c>
      <c r="E256" s="17">
        <v>476</v>
      </c>
      <c r="F256" s="17">
        <v>3524</v>
      </c>
      <c r="G256" s="17">
        <v>44</v>
      </c>
      <c r="H256" s="18">
        <v>14</v>
      </c>
      <c r="I256" s="17">
        <v>4</v>
      </c>
      <c r="J256" s="54"/>
      <c r="K256" s="17">
        <v>19</v>
      </c>
      <c r="L256" s="17">
        <v>273</v>
      </c>
    </row>
    <row r="257" spans="2:13" ht="48" customHeight="1" x14ac:dyDescent="0.25">
      <c r="B257" s="59" t="s">
        <v>103</v>
      </c>
      <c r="C257" s="59"/>
      <c r="D257" s="59"/>
      <c r="E257" s="59"/>
      <c r="F257" s="59"/>
      <c r="G257" s="59"/>
      <c r="H257" s="59"/>
      <c r="I257" s="59"/>
      <c r="J257" s="59"/>
      <c r="K257" s="59"/>
      <c r="L257" s="59"/>
    </row>
    <row r="258" spans="2:13" ht="15" customHeight="1" x14ac:dyDescent="0.25">
      <c r="M258" s="5"/>
    </row>
    <row r="259" spans="2:13" ht="15" customHeight="1" x14ac:dyDescent="0.25">
      <c r="B259" s="4" t="s">
        <v>57</v>
      </c>
      <c r="C259" s="36"/>
      <c r="D259" s="36"/>
      <c r="E259" s="36"/>
      <c r="F259" s="36"/>
      <c r="G259" s="36"/>
      <c r="H259" s="36"/>
      <c r="I259" s="36"/>
      <c r="J259" s="36"/>
      <c r="K259" s="36"/>
      <c r="L259" s="36"/>
    </row>
    <row r="260" spans="2:13" ht="30" customHeight="1" x14ac:dyDescent="0.25">
      <c r="B260" s="58" t="str">
        <f>C9 &amp;": VIVIENDAS PARTICULARES OCUPADAS CON PERSONAS PRESENTES POR COMBUSTIBLE O ENERGÍA UTILIZADA PARA COCINAR, SEGÚN ÁREA, CENSOS 2001, 2012 Y 2024"</f>
        <v>SACABA: VIVIENDAS PARTICULARES OCUPADAS CON PERSONAS PRESENTES POR COMBUSTIBLE O ENERGÍA UTILIZADA PARA COCINAR, SEGÚN ÁREA, CENSOS 2001, 2012 Y 2024</v>
      </c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13"/>
    </row>
    <row r="261" spans="2:13" ht="15" customHeight="1" x14ac:dyDescent="0.25">
      <c r="B261" s="4" t="s">
        <v>12</v>
      </c>
      <c r="C261" s="4"/>
      <c r="D261" s="4"/>
      <c r="E261" s="4"/>
      <c r="F261" s="4"/>
      <c r="G261" s="4"/>
      <c r="H261" s="4"/>
      <c r="I261" s="36"/>
      <c r="J261" s="4"/>
      <c r="K261" s="36"/>
      <c r="L261" s="36"/>
      <c r="M261" s="5"/>
    </row>
    <row r="262" spans="2:13" ht="120" customHeight="1" x14ac:dyDescent="0.25">
      <c r="B262" s="82" t="s">
        <v>4</v>
      </c>
      <c r="C262" s="82" t="s">
        <v>7</v>
      </c>
      <c r="D262" s="83" t="s">
        <v>114</v>
      </c>
      <c r="E262" s="83" t="s">
        <v>67</v>
      </c>
      <c r="F262" s="83" t="s">
        <v>32</v>
      </c>
      <c r="G262" s="83" t="s">
        <v>60</v>
      </c>
      <c r="H262" s="83" t="s">
        <v>61</v>
      </c>
      <c r="I262" s="83" t="s">
        <v>66</v>
      </c>
      <c r="J262" s="83" t="s">
        <v>82</v>
      </c>
      <c r="K262" s="83" t="s">
        <v>20</v>
      </c>
      <c r="L262" s="83" t="s">
        <v>33</v>
      </c>
    </row>
    <row r="263" spans="2:13" ht="15" customHeight="1" x14ac:dyDescent="0.25">
      <c r="B263" s="89">
        <v>2001</v>
      </c>
      <c r="C263" s="90">
        <v>27384</v>
      </c>
      <c r="D263" s="97">
        <v>70.059158600000004</v>
      </c>
      <c r="E263" s="55"/>
      <c r="F263" s="97">
        <v>27.764388</v>
      </c>
      <c r="G263" s="97">
        <v>1.0918785</v>
      </c>
      <c r="H263" s="104">
        <v>0.28848960000000001</v>
      </c>
      <c r="I263" s="55"/>
      <c r="J263" s="97">
        <v>9.1294200000000006E-2</v>
      </c>
      <c r="K263" s="97">
        <v>3.2865900000000003E-2</v>
      </c>
      <c r="L263" s="97">
        <v>0.6719252</v>
      </c>
    </row>
    <row r="264" spans="2:13" ht="15" customHeight="1" x14ac:dyDescent="0.25">
      <c r="B264" s="19" t="s">
        <v>2</v>
      </c>
      <c r="C264" s="17">
        <v>21153</v>
      </c>
      <c r="D264" s="23">
        <v>82.867678299999994</v>
      </c>
      <c r="E264" s="54"/>
      <c r="F264" s="27">
        <v>15.576986700000001</v>
      </c>
      <c r="G264" s="27">
        <v>0.25055549999999999</v>
      </c>
      <c r="H264" s="28">
        <v>0.36401460000000002</v>
      </c>
      <c r="I264" s="54"/>
      <c r="J264" s="27">
        <v>9.9276699999999996E-2</v>
      </c>
      <c r="K264" s="27">
        <v>3.7819699999999998E-2</v>
      </c>
      <c r="L264" s="27">
        <v>0.80366850000000001</v>
      </c>
    </row>
    <row r="265" spans="2:13" ht="15" customHeight="1" x14ac:dyDescent="0.25">
      <c r="B265" s="19" t="s">
        <v>3</v>
      </c>
      <c r="C265" s="17">
        <v>6231</v>
      </c>
      <c r="D265" s="23">
        <v>26.576793500000001</v>
      </c>
      <c r="E265" s="54"/>
      <c r="F265" s="27">
        <v>69.1381801</v>
      </c>
      <c r="G265" s="27">
        <v>3.9480019</v>
      </c>
      <c r="H265" s="28">
        <v>3.2097599999999997E-2</v>
      </c>
      <c r="I265" s="54"/>
      <c r="J265" s="27">
        <v>6.4195199999999994E-2</v>
      </c>
      <c r="K265" s="27">
        <v>1.6048799999999998E-2</v>
      </c>
      <c r="L265" s="27">
        <v>0.22468299999999999</v>
      </c>
    </row>
    <row r="266" spans="2:13" ht="15" customHeight="1" x14ac:dyDescent="0.25">
      <c r="B266" s="92">
        <v>2012</v>
      </c>
      <c r="C266" s="93">
        <v>47536</v>
      </c>
      <c r="D266" s="98">
        <v>75.772046399999994</v>
      </c>
      <c r="E266" s="98">
        <v>9.7715416000000008</v>
      </c>
      <c r="F266" s="98">
        <v>12.756647600000001</v>
      </c>
      <c r="G266" s="98">
        <v>0.14094580000000001</v>
      </c>
      <c r="H266" s="102">
        <v>0.21457419999999999</v>
      </c>
      <c r="I266" s="102">
        <v>1.2622E-2</v>
      </c>
      <c r="J266" s="105"/>
      <c r="K266" s="98">
        <v>5.6799099999999998E-2</v>
      </c>
      <c r="L266" s="98">
        <v>1.2748233</v>
      </c>
    </row>
    <row r="267" spans="2:13" ht="15" customHeight="1" x14ac:dyDescent="0.25">
      <c r="B267" s="19" t="s">
        <v>2</v>
      </c>
      <c r="C267" s="17">
        <v>40192</v>
      </c>
      <c r="D267" s="23">
        <v>82.658240399999997</v>
      </c>
      <c r="E267" s="23">
        <v>11.3803742</v>
      </c>
      <c r="F267" s="27">
        <v>4.3789809000000002</v>
      </c>
      <c r="G267" s="27">
        <v>1.7416399999999999E-2</v>
      </c>
      <c r="H267" s="28">
        <v>0.24134159999999999</v>
      </c>
      <c r="I267" s="28">
        <v>9.9521999999999996E-3</v>
      </c>
      <c r="J267" s="54"/>
      <c r="K267" s="27">
        <v>5.72253E-2</v>
      </c>
      <c r="L267" s="27">
        <v>1.2564689</v>
      </c>
    </row>
    <row r="268" spans="2:13" ht="15" customHeight="1" x14ac:dyDescent="0.25">
      <c r="B268" s="19" t="s">
        <v>3</v>
      </c>
      <c r="C268" s="17">
        <v>7344</v>
      </c>
      <c r="D268" s="23">
        <v>38.085512000000001</v>
      </c>
      <c r="E268" s="23">
        <v>0.96677559999999996</v>
      </c>
      <c r="F268" s="27">
        <v>58.605664500000003</v>
      </c>
      <c r="G268" s="27">
        <v>0.81699350000000004</v>
      </c>
      <c r="H268" s="28">
        <v>6.8082799999999999E-2</v>
      </c>
      <c r="I268" s="28">
        <v>2.72331E-2</v>
      </c>
      <c r="J268" s="54"/>
      <c r="K268" s="27">
        <v>5.4466199999999999E-2</v>
      </c>
      <c r="L268" s="27">
        <v>1.3752723</v>
      </c>
    </row>
    <row r="269" spans="2:13" ht="15" customHeight="1" x14ac:dyDescent="0.25">
      <c r="B269" s="92">
        <v>2024</v>
      </c>
      <c r="C269" s="93">
        <v>69313</v>
      </c>
      <c r="D269" s="98">
        <v>63.787456900000002</v>
      </c>
      <c r="E269" s="98">
        <v>27.543173700000001</v>
      </c>
      <c r="F269" s="98">
        <v>6.9222223999999999</v>
      </c>
      <c r="G269" s="98">
        <v>7.2136500000000006E-2</v>
      </c>
      <c r="H269" s="102">
        <v>0.14860129999999999</v>
      </c>
      <c r="I269" s="98">
        <v>5.7708999999999998E-3</v>
      </c>
      <c r="J269" s="54"/>
      <c r="K269" s="98">
        <v>6.3480200000000001E-2</v>
      </c>
      <c r="L269" s="98">
        <v>1.4571581</v>
      </c>
    </row>
    <row r="270" spans="2:13" ht="15" customHeight="1" x14ac:dyDescent="0.25">
      <c r="B270" s="19" t="s">
        <v>2</v>
      </c>
      <c r="C270" s="17">
        <v>59013</v>
      </c>
      <c r="D270" s="23">
        <v>64.845034100000007</v>
      </c>
      <c r="E270" s="23">
        <v>31.543897099999999</v>
      </c>
      <c r="F270" s="27">
        <v>2.1588463999999998</v>
      </c>
      <c r="G270" s="27">
        <v>1.0167300000000001E-2</v>
      </c>
      <c r="H270" s="28">
        <v>0.15081420000000001</v>
      </c>
      <c r="I270" s="27">
        <v>0</v>
      </c>
      <c r="J270" s="54"/>
      <c r="K270" s="27">
        <v>4.2363499999999998E-2</v>
      </c>
      <c r="L270" s="27">
        <v>1.2488774</v>
      </c>
    </row>
    <row r="271" spans="2:13" ht="15" customHeight="1" x14ac:dyDescent="0.25">
      <c r="B271" s="19" t="s">
        <v>3</v>
      </c>
      <c r="C271" s="17">
        <v>10300</v>
      </c>
      <c r="D271" s="23">
        <v>57.728155299999997</v>
      </c>
      <c r="E271" s="23">
        <v>4.6213591999999997</v>
      </c>
      <c r="F271" s="27">
        <v>34.213592200000001</v>
      </c>
      <c r="G271" s="27">
        <v>0.42718450000000002</v>
      </c>
      <c r="H271" s="28">
        <v>0.1359223</v>
      </c>
      <c r="I271" s="27">
        <v>3.8835000000000001E-2</v>
      </c>
      <c r="J271" s="54"/>
      <c r="K271" s="27">
        <v>0.18446599999999999</v>
      </c>
      <c r="L271" s="27">
        <v>2.6504854</v>
      </c>
    </row>
    <row r="272" spans="2:13" ht="48" customHeight="1" x14ac:dyDescent="0.25">
      <c r="B272" s="59" t="s">
        <v>103</v>
      </c>
      <c r="C272" s="59"/>
      <c r="D272" s="59"/>
      <c r="E272" s="59"/>
      <c r="F272" s="59"/>
      <c r="G272" s="59"/>
      <c r="H272" s="59"/>
      <c r="I272" s="59"/>
      <c r="J272" s="59"/>
      <c r="K272" s="59"/>
      <c r="L272" s="59"/>
    </row>
    <row r="274" spans="2:10" ht="15" customHeight="1" x14ac:dyDescent="0.25">
      <c r="B274" s="78" t="s">
        <v>81</v>
      </c>
      <c r="C274" s="78"/>
      <c r="D274" s="78"/>
      <c r="E274" s="78"/>
      <c r="F274" s="78"/>
      <c r="G274" s="78"/>
      <c r="H274" s="78"/>
      <c r="I274" s="78"/>
      <c r="J274" s="78"/>
    </row>
    <row r="275" spans="2:10" ht="15" customHeight="1" x14ac:dyDescent="0.25"/>
    <row r="276" spans="2:10" ht="15" customHeight="1" x14ac:dyDescent="0.25">
      <c r="B276" s="4" t="s">
        <v>58</v>
      </c>
    </row>
    <row r="277" spans="2:10" ht="30" customHeight="1" x14ac:dyDescent="0.25">
      <c r="B277" s="58" t="str">
        <f>C9 &amp;": VIVIENDAS PARTICULARES OCUPADAS CON PERSONAS PRESENTES POR FORMAS DE ELIMINACIÓN DE LA BASURA, SEGÚN ÁREA, CENSOS 2012 Y 2024"</f>
        <v>SACABA: VIVIENDAS PARTICULARES OCUPADAS CON PERSONAS PRESENTES POR FORMAS DE ELIMINACIÓN DE LA BASURA, SEGÚN ÁREA, CENSOS 2012 Y 2024</v>
      </c>
      <c r="C277" s="58"/>
      <c r="D277" s="58"/>
      <c r="E277" s="58"/>
      <c r="F277" s="58"/>
      <c r="G277" s="58"/>
      <c r="H277" s="58"/>
      <c r="I277" s="58"/>
      <c r="J277" s="58"/>
    </row>
    <row r="278" spans="2:10" ht="15" customHeight="1" x14ac:dyDescent="0.25">
      <c r="B278" s="68" t="s">
        <v>5</v>
      </c>
      <c r="C278" s="68"/>
      <c r="D278" s="68"/>
      <c r="E278" s="68"/>
      <c r="F278" s="68"/>
      <c r="G278" s="68"/>
      <c r="H278" s="68"/>
      <c r="I278" s="68"/>
      <c r="J278" s="36"/>
    </row>
    <row r="279" spans="2:10" ht="99.95" customHeight="1" x14ac:dyDescent="0.25">
      <c r="B279" s="76" t="s">
        <v>4</v>
      </c>
      <c r="C279" s="76" t="s">
        <v>7</v>
      </c>
      <c r="D279" s="79" t="s">
        <v>63</v>
      </c>
      <c r="E279" s="79" t="s">
        <v>34</v>
      </c>
      <c r="F279" s="79" t="s">
        <v>62</v>
      </c>
      <c r="G279" s="79" t="s">
        <v>36</v>
      </c>
      <c r="H279" s="79" t="s">
        <v>64</v>
      </c>
      <c r="I279" s="79" t="s">
        <v>35</v>
      </c>
      <c r="J279" s="79" t="s">
        <v>77</v>
      </c>
    </row>
    <row r="280" spans="2:10" ht="15" customHeight="1" x14ac:dyDescent="0.25">
      <c r="B280" s="39">
        <v>2012</v>
      </c>
      <c r="C280" s="40">
        <v>47536</v>
      </c>
      <c r="D280" s="40">
        <v>25053</v>
      </c>
      <c r="E280" s="40">
        <v>10669</v>
      </c>
      <c r="F280" s="40">
        <v>6430</v>
      </c>
      <c r="G280" s="40">
        <v>660</v>
      </c>
      <c r="H280" s="40">
        <v>1466</v>
      </c>
      <c r="I280" s="40">
        <v>2811</v>
      </c>
      <c r="J280" s="40">
        <v>447</v>
      </c>
    </row>
    <row r="281" spans="2:10" ht="15" customHeight="1" x14ac:dyDescent="0.25">
      <c r="B281" s="19" t="s">
        <v>2</v>
      </c>
      <c r="C281" s="14">
        <v>40192</v>
      </c>
      <c r="D281" s="14">
        <v>24872</v>
      </c>
      <c r="E281" s="14">
        <v>5785</v>
      </c>
      <c r="F281" s="14">
        <v>6342</v>
      </c>
      <c r="G281" s="14">
        <v>333</v>
      </c>
      <c r="H281" s="14">
        <v>744</v>
      </c>
      <c r="I281" s="14">
        <v>1794</v>
      </c>
      <c r="J281" s="14">
        <v>322</v>
      </c>
    </row>
    <row r="282" spans="2:10" ht="15" customHeight="1" x14ac:dyDescent="0.25">
      <c r="B282" s="19" t="s">
        <v>3</v>
      </c>
      <c r="C282" s="14">
        <v>7344</v>
      </c>
      <c r="D282" s="14">
        <v>181</v>
      </c>
      <c r="E282" s="14">
        <v>4884</v>
      </c>
      <c r="F282" s="14">
        <v>88</v>
      </c>
      <c r="G282" s="14">
        <v>327</v>
      </c>
      <c r="H282" s="14">
        <v>722</v>
      </c>
      <c r="I282" s="14">
        <v>1017</v>
      </c>
      <c r="J282" s="14">
        <v>125</v>
      </c>
    </row>
    <row r="283" spans="2:10" ht="15" customHeight="1" x14ac:dyDescent="0.25">
      <c r="B283" s="48">
        <v>2024</v>
      </c>
      <c r="C283" s="41">
        <v>69313</v>
      </c>
      <c r="D283" s="41">
        <v>48754</v>
      </c>
      <c r="E283" s="41">
        <v>9481</v>
      </c>
      <c r="F283" s="41">
        <v>9352</v>
      </c>
      <c r="G283" s="41">
        <v>618</v>
      </c>
      <c r="H283" s="41">
        <v>345</v>
      </c>
      <c r="I283" s="41">
        <v>316</v>
      </c>
      <c r="J283" s="41">
        <v>447</v>
      </c>
    </row>
    <row r="284" spans="2:10" ht="15" customHeight="1" x14ac:dyDescent="0.25">
      <c r="B284" s="19" t="s">
        <v>2</v>
      </c>
      <c r="C284" s="17">
        <v>59013</v>
      </c>
      <c r="D284" s="14">
        <v>46095</v>
      </c>
      <c r="E284" s="14">
        <v>3461</v>
      </c>
      <c r="F284" s="14">
        <v>8582</v>
      </c>
      <c r="G284" s="14">
        <v>226</v>
      </c>
      <c r="H284" s="14">
        <v>190</v>
      </c>
      <c r="I284" s="14">
        <v>173</v>
      </c>
      <c r="J284" s="14">
        <v>286</v>
      </c>
    </row>
    <row r="285" spans="2:10" ht="15" customHeight="1" x14ac:dyDescent="0.25">
      <c r="B285" s="19" t="s">
        <v>3</v>
      </c>
      <c r="C285" s="17">
        <v>10300</v>
      </c>
      <c r="D285" s="14">
        <v>2659</v>
      </c>
      <c r="E285" s="14">
        <v>6020</v>
      </c>
      <c r="F285" s="14">
        <v>770</v>
      </c>
      <c r="G285" s="14">
        <v>392</v>
      </c>
      <c r="H285" s="14">
        <v>155</v>
      </c>
      <c r="I285" s="14">
        <v>143</v>
      </c>
      <c r="J285" s="14">
        <v>161</v>
      </c>
    </row>
    <row r="286" spans="2:10" ht="35.1" customHeight="1" x14ac:dyDescent="0.25">
      <c r="B286" s="59" t="s">
        <v>98</v>
      </c>
      <c r="C286" s="59"/>
      <c r="D286" s="59"/>
      <c r="E286" s="59"/>
      <c r="F286" s="59"/>
      <c r="G286" s="59"/>
      <c r="H286" s="59"/>
      <c r="I286" s="59"/>
      <c r="J286" s="59"/>
    </row>
    <row r="288" spans="2:10" ht="15" customHeight="1" x14ac:dyDescent="0.25">
      <c r="B288" s="4" t="s">
        <v>83</v>
      </c>
      <c r="C288" s="36"/>
      <c r="D288" s="36"/>
      <c r="E288" s="36"/>
      <c r="F288" s="36"/>
      <c r="G288" s="36"/>
      <c r="H288" s="36"/>
      <c r="I288" s="36"/>
      <c r="J288" s="36"/>
    </row>
    <row r="289" spans="2:10" ht="30" customHeight="1" x14ac:dyDescent="0.25">
      <c r="B289" s="58" t="str">
        <f>C9 &amp;": VIVIENDAS PARTICULARES OCUPADAS CON PERSONAS PRESENTES POR FORMAS DE ELIMINACIÓN DE LA BASURA, SEGÚN ÁREA, CENSOS 2012 Y 2024"</f>
        <v>SACABA: VIVIENDAS PARTICULARES OCUPADAS CON PERSONAS PRESENTES POR FORMAS DE ELIMINACIÓN DE LA BASURA, SEGÚN ÁREA, CENSOS 2012 Y 2024</v>
      </c>
      <c r="C289" s="58"/>
      <c r="D289" s="58"/>
      <c r="E289" s="58"/>
      <c r="F289" s="58"/>
      <c r="G289" s="58"/>
      <c r="H289" s="58"/>
      <c r="I289" s="58"/>
      <c r="J289" s="58"/>
    </row>
    <row r="290" spans="2:10" ht="15" customHeight="1" x14ac:dyDescent="0.25">
      <c r="B290" s="4" t="s">
        <v>12</v>
      </c>
      <c r="C290" s="4"/>
      <c r="D290" s="4"/>
      <c r="E290" s="4"/>
      <c r="F290" s="4"/>
      <c r="G290" s="4"/>
      <c r="H290" s="4"/>
      <c r="I290" s="4"/>
      <c r="J290" s="36"/>
    </row>
    <row r="291" spans="2:10" ht="99.95" customHeight="1" x14ac:dyDescent="0.25">
      <c r="B291" s="82" t="s">
        <v>4</v>
      </c>
      <c r="C291" s="82" t="s">
        <v>7</v>
      </c>
      <c r="D291" s="83" t="s">
        <v>63</v>
      </c>
      <c r="E291" s="83" t="s">
        <v>34</v>
      </c>
      <c r="F291" s="83" t="s">
        <v>62</v>
      </c>
      <c r="G291" s="83" t="s">
        <v>36</v>
      </c>
      <c r="H291" s="83" t="s">
        <v>64</v>
      </c>
      <c r="I291" s="83" t="s">
        <v>35</v>
      </c>
      <c r="J291" s="83" t="s">
        <v>77</v>
      </c>
    </row>
    <row r="292" spans="2:10" ht="15" customHeight="1" x14ac:dyDescent="0.25">
      <c r="B292" s="89">
        <v>2012</v>
      </c>
      <c r="C292" s="90">
        <v>47536</v>
      </c>
      <c r="D292" s="97">
        <v>52.7032144</v>
      </c>
      <c r="E292" s="97">
        <v>22.444042400000001</v>
      </c>
      <c r="F292" s="97">
        <v>13.5265904</v>
      </c>
      <c r="G292" s="97">
        <v>1.3884213999999999</v>
      </c>
      <c r="H292" s="97">
        <v>3.0839785000000002</v>
      </c>
      <c r="I292" s="97">
        <v>5.9134130000000003</v>
      </c>
      <c r="J292" s="87">
        <v>0.94033999999999995</v>
      </c>
    </row>
    <row r="293" spans="2:10" ht="15" customHeight="1" x14ac:dyDescent="0.25">
      <c r="B293" s="19" t="s">
        <v>2</v>
      </c>
      <c r="C293" s="14">
        <v>40192</v>
      </c>
      <c r="D293" s="23">
        <v>61.882961799999997</v>
      </c>
      <c r="E293" s="23">
        <v>14.3934116</v>
      </c>
      <c r="F293" s="23">
        <v>15.7792596</v>
      </c>
      <c r="G293" s="23">
        <v>0.82852309999999996</v>
      </c>
      <c r="H293" s="23">
        <v>1.8511146000000001</v>
      </c>
      <c r="I293" s="23">
        <v>4.4635748</v>
      </c>
      <c r="J293" s="23">
        <v>0.80115449999999999</v>
      </c>
    </row>
    <row r="294" spans="2:10" ht="15" customHeight="1" x14ac:dyDescent="0.25">
      <c r="B294" s="19" t="s">
        <v>3</v>
      </c>
      <c r="C294" s="14">
        <v>7344</v>
      </c>
      <c r="D294" s="23">
        <v>2.4645969000000001</v>
      </c>
      <c r="E294" s="23">
        <v>66.503268000000006</v>
      </c>
      <c r="F294" s="23">
        <v>1.1982571</v>
      </c>
      <c r="G294" s="23">
        <v>4.4526143999999999</v>
      </c>
      <c r="H294" s="23">
        <v>9.8311547000000008</v>
      </c>
      <c r="I294" s="23">
        <v>13.848039200000001</v>
      </c>
      <c r="J294" s="23">
        <v>1.7020697</v>
      </c>
    </row>
    <row r="295" spans="2:10" ht="15" customHeight="1" x14ac:dyDescent="0.25">
      <c r="B295" s="92">
        <v>2024</v>
      </c>
      <c r="C295" s="93">
        <v>69313</v>
      </c>
      <c r="D295" s="98">
        <v>70.338897500000002</v>
      </c>
      <c r="E295" s="98">
        <v>13.6785307</v>
      </c>
      <c r="F295" s="98">
        <v>13.4924184</v>
      </c>
      <c r="G295" s="98">
        <v>0.89160759999999994</v>
      </c>
      <c r="H295" s="98">
        <v>0.49774210000000002</v>
      </c>
      <c r="I295" s="98">
        <v>0.4559029</v>
      </c>
      <c r="J295" s="98">
        <v>0.64490069999999999</v>
      </c>
    </row>
    <row r="296" spans="2:10" ht="15" customHeight="1" x14ac:dyDescent="0.25">
      <c r="B296" s="19" t="s">
        <v>2</v>
      </c>
      <c r="C296" s="17">
        <v>59013</v>
      </c>
      <c r="D296" s="23">
        <v>78.109908000000004</v>
      </c>
      <c r="E296" s="23">
        <v>5.8648094000000004</v>
      </c>
      <c r="F296" s="23">
        <v>14.542558400000001</v>
      </c>
      <c r="G296" s="23">
        <v>0.38296649999999999</v>
      </c>
      <c r="H296" s="23">
        <v>0.321963</v>
      </c>
      <c r="I296" s="23">
        <v>0.29315570000000002</v>
      </c>
      <c r="J296" s="23">
        <v>0.48463899999999999</v>
      </c>
    </row>
    <row r="297" spans="2:10" ht="15" customHeight="1" x14ac:dyDescent="0.25">
      <c r="B297" s="19" t="s">
        <v>3</v>
      </c>
      <c r="C297" s="17">
        <v>10300</v>
      </c>
      <c r="D297" s="23">
        <v>25.815534</v>
      </c>
      <c r="E297" s="23">
        <v>58.446601899999997</v>
      </c>
      <c r="F297" s="23">
        <v>7.4757281999999998</v>
      </c>
      <c r="G297" s="23">
        <v>3.8058252000000001</v>
      </c>
      <c r="H297" s="23">
        <v>1.5048543999999999</v>
      </c>
      <c r="I297" s="23">
        <v>1.3883494999999999</v>
      </c>
      <c r="J297" s="23">
        <v>1.5631067999999999</v>
      </c>
    </row>
    <row r="298" spans="2:10" ht="35.1" customHeight="1" x14ac:dyDescent="0.25">
      <c r="B298" s="59" t="s">
        <v>98</v>
      </c>
      <c r="C298" s="59"/>
      <c r="D298" s="59"/>
      <c r="E298" s="59"/>
      <c r="F298" s="59"/>
      <c r="G298" s="59"/>
      <c r="H298" s="59"/>
      <c r="I298" s="59"/>
      <c r="J298" s="59"/>
    </row>
  </sheetData>
  <mergeCells count="137">
    <mergeCell ref="H3:J4"/>
    <mergeCell ref="B12:J12"/>
    <mergeCell ref="B298:J298"/>
    <mergeCell ref="B28:J28"/>
    <mergeCell ref="B60:H60"/>
    <mergeCell ref="B72:H72"/>
    <mergeCell ref="B105:M105"/>
    <mergeCell ref="B120:M120"/>
    <mergeCell ref="B138:J138"/>
    <mergeCell ref="B156:J156"/>
    <mergeCell ref="B174:L174"/>
    <mergeCell ref="B286:J286"/>
    <mergeCell ref="B192:J192"/>
    <mergeCell ref="B154:D154"/>
    <mergeCell ref="B155:D155"/>
    <mergeCell ref="B163:D164"/>
    <mergeCell ref="B165:D165"/>
    <mergeCell ref="B166:D166"/>
    <mergeCell ref="B167:D167"/>
    <mergeCell ref="B168:D168"/>
    <mergeCell ref="B153:D153"/>
    <mergeCell ref="B152:D152"/>
    <mergeCell ref="B274:J274"/>
    <mergeCell ref="B239:D239"/>
    <mergeCell ref="B11:J11"/>
    <mergeCell ref="B183:D183"/>
    <mergeCell ref="B184:D184"/>
    <mergeCell ref="B185:D185"/>
    <mergeCell ref="B186:D186"/>
    <mergeCell ref="E35:G35"/>
    <mergeCell ref="H35:J35"/>
    <mergeCell ref="B37:D37"/>
    <mergeCell ref="B38:D38"/>
    <mergeCell ref="B39:D39"/>
    <mergeCell ref="B40:D40"/>
    <mergeCell ref="B41:D41"/>
    <mergeCell ref="B127:B128"/>
    <mergeCell ref="E145:G145"/>
    <mergeCell ref="H145:J145"/>
    <mergeCell ref="B42:D42"/>
    <mergeCell ref="B77:J77"/>
    <mergeCell ref="B27:D27"/>
    <mergeCell ref="B86:D86"/>
    <mergeCell ref="B88:D88"/>
    <mergeCell ref="B89:D89"/>
    <mergeCell ref="B145:D146"/>
    <mergeCell ref="B147:D147"/>
    <mergeCell ref="B150:D150"/>
    <mergeCell ref="B21:D21"/>
    <mergeCell ref="B22:D22"/>
    <mergeCell ref="B25:D25"/>
    <mergeCell ref="B23:D23"/>
    <mergeCell ref="B24:D24"/>
    <mergeCell ref="B26:D26"/>
    <mergeCell ref="H17:J17"/>
    <mergeCell ref="E163:H163"/>
    <mergeCell ref="I163:L163"/>
    <mergeCell ref="B33:J33"/>
    <mergeCell ref="B35:D36"/>
    <mergeCell ref="B143:J143"/>
    <mergeCell ref="B151:D151"/>
    <mergeCell ref="B79:D80"/>
    <mergeCell ref="G127:J127"/>
    <mergeCell ref="B125:J125"/>
    <mergeCell ref="B74:J74"/>
    <mergeCell ref="B43:D43"/>
    <mergeCell ref="B44:D44"/>
    <mergeCell ref="B45:D45"/>
    <mergeCell ref="B46:J46"/>
    <mergeCell ref="B277:J277"/>
    <mergeCell ref="B289:J289"/>
    <mergeCell ref="B278:I278"/>
    <mergeCell ref="H229:J229"/>
    <mergeCell ref="E181:G181"/>
    <mergeCell ref="H181:J181"/>
    <mergeCell ref="B171:D171"/>
    <mergeCell ref="B169:D169"/>
    <mergeCell ref="B170:D170"/>
    <mergeCell ref="B172:D172"/>
    <mergeCell ref="B173:D173"/>
    <mergeCell ref="B181:D182"/>
    <mergeCell ref="B189:D189"/>
    <mergeCell ref="B187:D187"/>
    <mergeCell ref="B188:D188"/>
    <mergeCell ref="B176:J176"/>
    <mergeCell ref="B190:D190"/>
    <mergeCell ref="B191:D191"/>
    <mergeCell ref="B224:J224"/>
    <mergeCell ref="B229:D230"/>
    <mergeCell ref="B195:J195"/>
    <mergeCell ref="B210:J210"/>
    <mergeCell ref="B227:J227"/>
    <mergeCell ref="B222:J222"/>
    <mergeCell ref="B257:L257"/>
    <mergeCell ref="B272:L272"/>
    <mergeCell ref="B242:L242"/>
    <mergeCell ref="B245:L245"/>
    <mergeCell ref="B260:L260"/>
    <mergeCell ref="B30:J30"/>
    <mergeCell ref="B48:H48"/>
    <mergeCell ref="B122:J122"/>
    <mergeCell ref="B87:D87"/>
    <mergeCell ref="B85:D85"/>
    <mergeCell ref="B81:D81"/>
    <mergeCell ref="B82:D82"/>
    <mergeCell ref="E79:G79"/>
    <mergeCell ref="H79:J79"/>
    <mergeCell ref="B236:D236"/>
    <mergeCell ref="B232:D232"/>
    <mergeCell ref="B233:D233"/>
    <mergeCell ref="B234:D234"/>
    <mergeCell ref="B235:D235"/>
    <mergeCell ref="B231:D231"/>
    <mergeCell ref="B15:J15"/>
    <mergeCell ref="B51:H51"/>
    <mergeCell ref="B63:H63"/>
    <mergeCell ref="B93:M93"/>
    <mergeCell ref="B108:M108"/>
    <mergeCell ref="B240:J240"/>
    <mergeCell ref="B237:D237"/>
    <mergeCell ref="B238:D238"/>
    <mergeCell ref="B161:L161"/>
    <mergeCell ref="B158:L158"/>
    <mergeCell ref="B179:J179"/>
    <mergeCell ref="B140:J140"/>
    <mergeCell ref="B90:J90"/>
    <mergeCell ref="B148:D148"/>
    <mergeCell ref="B83:D83"/>
    <mergeCell ref="B84:D84"/>
    <mergeCell ref="C127:F127"/>
    <mergeCell ref="B149:D149"/>
    <mergeCell ref="E229:G229"/>
    <mergeCell ref="B207:J207"/>
    <mergeCell ref="E17:G17"/>
    <mergeCell ref="B17:D18"/>
    <mergeCell ref="B19:D19"/>
    <mergeCell ref="B20:D20"/>
  </mergeCells>
  <pageMargins left="0.98425196850393704" right="0.19685039370078741" top="0.78740157480314965" bottom="0.78740157480314965" header="0.31496062992125984" footer="0.31496062992125984"/>
  <pageSetup scale="60" fitToWidth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SB</vt:lpstr>
      <vt:lpstr>SB!Área_de_impresión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Lima Soria</dc:creator>
  <cp:lastModifiedBy>COMUNICACION</cp:lastModifiedBy>
  <cp:lastPrinted>2025-08-22T16:39:54Z</cp:lastPrinted>
  <dcterms:created xsi:type="dcterms:W3CDTF">2025-04-10T10:56:45Z</dcterms:created>
  <dcterms:modified xsi:type="dcterms:W3CDTF">2025-09-02T21:30:30Z</dcterms:modified>
</cp:coreProperties>
</file>